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Документы\18-19 уч год\ВУЗ\Техн и технол представл информ (бакалавриат, 3 курс)\Материалы для Moodle\"/>
    </mc:Choice>
  </mc:AlternateContent>
  <xr:revisionPtr revIDLastSave="0" documentId="8_{52508C5E-ADE5-453D-8BEB-AFE4F65A6EAD}" xr6:coauthVersionLast="47" xr6:coauthVersionMax="47" xr10:uidLastSave="{00000000-0000-0000-0000-000000000000}"/>
  <bookViews>
    <workbookView xWindow="0" yWindow="0" windowWidth="19440" windowHeight="9405" tabRatio="694" firstSheet="1" activeTab="1" xr2:uid="{00000000-000D-0000-FFFF-FFFF00000000}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58" l="1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24" i="58"/>
  <c r="P25" i="58"/>
  <c r="P26" i="58"/>
  <c r="P27" i="58"/>
  <c r="P28" i="58"/>
  <c r="P29" i="58"/>
  <c r="P30" i="58"/>
  <c r="P31" i="58"/>
  <c r="P32" i="58"/>
  <c r="P33" i="58"/>
  <c r="P34" i="58"/>
  <c r="P35" i="58"/>
  <c r="P36" i="58"/>
  <c r="P37" i="58"/>
  <c r="P38" i="58"/>
  <c r="P39" i="58"/>
  <c r="P40" i="58"/>
  <c r="P41" i="58"/>
  <c r="P42" i="58"/>
  <c r="P43" i="58"/>
  <c r="P44" i="58"/>
  <c r="P45" i="58"/>
  <c r="P46" i="58"/>
  <c r="P47" i="58"/>
  <c r="P48" i="58"/>
  <c r="P49" i="58"/>
  <c r="P50" i="58"/>
  <c r="P51" i="58"/>
  <c r="P52" i="58"/>
  <c r="P53" i="58"/>
  <c r="P54" i="58"/>
  <c r="P55" i="58"/>
  <c r="P56" i="58"/>
  <c r="P57" i="58"/>
  <c r="P58" i="58"/>
  <c r="P59" i="58"/>
  <c r="P60" i="58"/>
  <c r="P61" i="58"/>
  <c r="P62" i="58"/>
  <c r="P63" i="58"/>
  <c r="P64" i="58"/>
  <c r="P65" i="58"/>
  <c r="P66" i="58"/>
  <c r="P67" i="58"/>
  <c r="P68" i="58"/>
  <c r="P69" i="58"/>
  <c r="P70" i="58"/>
  <c r="P71" i="58"/>
  <c r="P72" i="58"/>
  <c r="P73" i="58"/>
  <c r="P74" i="58"/>
  <c r="P75" i="58"/>
  <c r="P76" i="58"/>
  <c r="P77" i="58"/>
  <c r="P78" i="58"/>
  <c r="P79" i="58"/>
  <c r="P80" i="58"/>
  <c r="P81" i="58"/>
  <c r="P82" i="58"/>
  <c r="P83" i="58"/>
  <c r="P84" i="58"/>
  <c r="P85" i="58"/>
  <c r="P86" i="58"/>
  <c r="P87" i="58"/>
  <c r="P88" i="58"/>
  <c r="P89" i="58"/>
  <c r="P90" i="58"/>
  <c r="P91" i="58"/>
  <c r="P92" i="58"/>
  <c r="P93" i="58"/>
  <c r="P94" i="58"/>
  <c r="P95" i="58"/>
  <c r="P96" i="58"/>
  <c r="P97" i="58"/>
  <c r="P98" i="58"/>
  <c r="P99" i="58"/>
  <c r="P100" i="58"/>
  <c r="P101" i="58"/>
  <c r="P102" i="58"/>
  <c r="P103" i="58"/>
  <c r="P104" i="58"/>
  <c r="P105" i="58"/>
  <c r="P106" i="58"/>
  <c r="P107" i="58"/>
  <c r="P108" i="58"/>
  <c r="P109" i="58"/>
  <c r="P110" i="58"/>
  <c r="P111" i="58"/>
  <c r="P112" i="58"/>
  <c r="P113" i="58"/>
  <c r="P114" i="58"/>
  <c r="P115" i="58"/>
  <c r="P116" i="58"/>
  <c r="P117" i="58"/>
  <c r="P118" i="58"/>
  <c r="P119" i="58"/>
  <c r="P120" i="58"/>
  <c r="P121" i="58"/>
  <c r="P122" i="58"/>
  <c r="P123" i="58"/>
  <c r="P124" i="58"/>
  <c r="P125" i="58"/>
  <c r="P126" i="58"/>
  <c r="P127" i="58"/>
  <c r="P128" i="58"/>
  <c r="P129" i="58"/>
  <c r="P130" i="58"/>
  <c r="P131" i="58"/>
  <c r="P132" i="58"/>
  <c r="P133" i="58"/>
  <c r="P134" i="58"/>
  <c r="P135" i="58"/>
  <c r="P136" i="58"/>
  <c r="P137" i="58"/>
  <c r="P138" i="58"/>
  <c r="P139" i="58"/>
  <c r="P140" i="58"/>
  <c r="P141" i="58"/>
  <c r="P142" i="58"/>
  <c r="P143" i="58"/>
  <c r="P144" i="58"/>
  <c r="P145" i="58"/>
  <c r="P146" i="58"/>
  <c r="P147" i="58"/>
  <c r="P148" i="58"/>
  <c r="P149" i="58"/>
  <c r="P150" i="58"/>
  <c r="P151" i="58"/>
  <c r="P152" i="58"/>
  <c r="P153" i="58"/>
  <c r="P154" i="58"/>
  <c r="P155" i="58"/>
  <c r="P156" i="58"/>
  <c r="P157" i="58"/>
  <c r="P158" i="58"/>
  <c r="P159" i="58"/>
  <c r="P160" i="58"/>
  <c r="P161" i="58"/>
  <c r="P162" i="58"/>
  <c r="P163" i="58"/>
  <c r="P164" i="58"/>
  <c r="P165" i="58"/>
  <c r="P166" i="58"/>
  <c r="P167" i="58"/>
  <c r="P168" i="58"/>
  <c r="P169" i="58"/>
  <c r="P170" i="58"/>
  <c r="P171" i="58"/>
  <c r="P172" i="58"/>
  <c r="P173" i="58"/>
  <c r="P174" i="58"/>
  <c r="P175" i="58"/>
  <c r="P176" i="58"/>
  <c r="P177" i="58"/>
  <c r="P178" i="58"/>
  <c r="P179" i="58"/>
  <c r="P180" i="58"/>
  <c r="P181" i="58"/>
  <c r="P182" i="58"/>
  <c r="P183" i="58"/>
  <c r="P184" i="58"/>
  <c r="P185" i="58"/>
  <c r="P186" i="58"/>
  <c r="P187" i="58"/>
  <c r="P188" i="58"/>
  <c r="P189" i="58"/>
  <c r="P190" i="58"/>
  <c r="P191" i="58"/>
  <c r="P192" i="58"/>
  <c r="P193" i="58"/>
  <c r="P194" i="58"/>
  <c r="P195" i="58"/>
  <c r="P196" i="58"/>
  <c r="P197" i="58"/>
  <c r="P198" i="58"/>
  <c r="P199" i="58"/>
  <c r="P200" i="58"/>
  <c r="P201" i="58"/>
  <c r="P202" i="58"/>
  <c r="P203" i="58"/>
  <c r="P204" i="58"/>
  <c r="P205" i="58"/>
  <c r="P206" i="58"/>
  <c r="P207" i="58"/>
  <c r="P208" i="58"/>
  <c r="P209" i="58"/>
  <c r="P210" i="58"/>
  <c r="P211" i="58"/>
  <c r="P212" i="58"/>
  <c r="P213" i="58"/>
  <c r="P214" i="58"/>
  <c r="P215" i="58"/>
  <c r="P216" i="58"/>
  <c r="P217" i="58"/>
  <c r="P218" i="58"/>
  <c r="P219" i="58"/>
  <c r="P220" i="58"/>
  <c r="P221" i="58"/>
  <c r="P222" i="58"/>
  <c r="P223" i="58"/>
  <c r="P224" i="58"/>
  <c r="P225" i="58"/>
  <c r="P226" i="58"/>
  <c r="P227" i="58"/>
  <c r="P228" i="58"/>
  <c r="P229" i="58"/>
  <c r="P230" i="58"/>
  <c r="P231" i="58"/>
  <c r="P232" i="58"/>
  <c r="P233" i="58"/>
  <c r="P234" i="58"/>
  <c r="P235" i="58"/>
  <c r="P236" i="58"/>
  <c r="P237" i="58"/>
  <c r="P238" i="58"/>
  <c r="P239" i="58"/>
  <c r="P240" i="58"/>
  <c r="P241" i="58"/>
  <c r="P242" i="58"/>
  <c r="P243" i="58"/>
  <c r="P244" i="58"/>
  <c r="P245" i="58"/>
  <c r="P246" i="58"/>
  <c r="P247" i="58"/>
  <c r="P248" i="58"/>
  <c r="P249" i="58"/>
  <c r="P250" i="58"/>
  <c r="P251" i="58"/>
  <c r="P252" i="58"/>
  <c r="P253" i="58"/>
  <c r="P254" i="58"/>
  <c r="P255" i="58"/>
  <c r="P256" i="58"/>
  <c r="P257" i="58"/>
  <c r="P258" i="58"/>
  <c r="P259" i="58"/>
  <c r="P260" i="58"/>
  <c r="P261" i="58"/>
  <c r="P262" i="58"/>
  <c r="P263" i="58"/>
  <c r="P264" i="58"/>
  <c r="P265" i="58"/>
  <c r="P266" i="58"/>
  <c r="P267" i="58"/>
  <c r="P268" i="58"/>
  <c r="P269" i="58"/>
  <c r="P270" i="58"/>
  <c r="P271" i="58"/>
  <c r="P272" i="58"/>
  <c r="P273" i="58"/>
  <c r="P274" i="58"/>
  <c r="P275" i="58"/>
  <c r="P276" i="58"/>
  <c r="P277" i="58"/>
  <c r="P278" i="58"/>
  <c r="P279" i="58"/>
  <c r="P280" i="58"/>
  <c r="P281" i="58"/>
  <c r="P282" i="58"/>
  <c r="P283" i="58"/>
  <c r="P284" i="58"/>
  <c r="P285" i="58"/>
  <c r="P286" i="58"/>
  <c r="P287" i="58"/>
  <c r="P288" i="58"/>
  <c r="P289" i="58"/>
  <c r="P290" i="58"/>
  <c r="P291" i="58"/>
  <c r="P292" i="58"/>
  <c r="P293" i="58"/>
  <c r="P294" i="58"/>
  <c r="P295" i="58"/>
  <c r="P296" i="58"/>
  <c r="P297" i="58"/>
  <c r="P298" i="58"/>
  <c r="P299" i="58"/>
  <c r="P300" i="58"/>
  <c r="P301" i="58"/>
  <c r="P302" i="58"/>
  <c r="P303" i="58"/>
  <c r="P304" i="58"/>
  <c r="P305" i="58"/>
  <c r="P306" i="58"/>
  <c r="P307" i="58"/>
  <c r="P308" i="58"/>
  <c r="P309" i="58"/>
  <c r="P310" i="58"/>
  <c r="P311" i="58"/>
  <c r="P312" i="58"/>
  <c r="P313" i="58"/>
  <c r="P314" i="58"/>
  <c r="P315" i="58"/>
  <c r="P316" i="58"/>
  <c r="P317" i="58"/>
  <c r="P318" i="58"/>
  <c r="P319" i="58"/>
  <c r="P320" i="58"/>
  <c r="P321" i="58"/>
  <c r="P322" i="58"/>
  <c r="P323" i="58"/>
  <c r="P324" i="58"/>
  <c r="P325" i="58"/>
  <c r="P326" i="58"/>
  <c r="P327" i="58"/>
  <c r="P328" i="58"/>
  <c r="P329" i="58"/>
  <c r="P330" i="58"/>
  <c r="P331" i="58"/>
  <c r="P332" i="58"/>
  <c r="P333" i="58"/>
  <c r="P334" i="58"/>
  <c r="P335" i="58"/>
  <c r="P336" i="58"/>
  <c r="P337" i="58"/>
  <c r="P338" i="58"/>
  <c r="P339" i="58"/>
  <c r="P340" i="58"/>
  <c r="P341" i="58"/>
  <c r="P342" i="58"/>
  <c r="P343" i="58"/>
  <c r="P344" i="58"/>
  <c r="P345" i="58"/>
  <c r="P346" i="58"/>
  <c r="P347" i="58"/>
  <c r="P348" i="58"/>
  <c r="P349" i="58"/>
  <c r="P350" i="58"/>
  <c r="P351" i="58"/>
  <c r="P352" i="58"/>
  <c r="P353" i="58"/>
  <c r="P354" i="58"/>
  <c r="P355" i="58"/>
  <c r="P356" i="58"/>
  <c r="P357" i="58"/>
  <c r="P358" i="58"/>
  <c r="P359" i="58"/>
  <c r="P360" i="58"/>
  <c r="P361" i="58"/>
  <c r="P362" i="58"/>
  <c r="P363" i="58"/>
  <c r="P364" i="58"/>
  <c r="P365" i="58"/>
  <c r="P366" i="58"/>
  <c r="P367" i="58"/>
  <c r="P368" i="58"/>
  <c r="P369" i="58"/>
  <c r="P370" i="58"/>
  <c r="P371" i="58"/>
  <c r="P372" i="58"/>
  <c r="P373" i="58"/>
  <c r="P374" i="58"/>
  <c r="P375" i="58"/>
  <c r="P376" i="58"/>
  <c r="P377" i="58"/>
  <c r="P378" i="58"/>
  <c r="P379" i="58"/>
  <c r="P380" i="58"/>
  <c r="P381" i="58"/>
  <c r="P382" i="58"/>
  <c r="P383" i="58"/>
  <c r="P384" i="58"/>
  <c r="P385" i="58"/>
  <c r="P386" i="58"/>
  <c r="P387" i="58"/>
  <c r="P388" i="58"/>
  <c r="P389" i="58"/>
  <c r="P390" i="58"/>
  <c r="P391" i="58"/>
  <c r="P392" i="58"/>
  <c r="P393" i="58"/>
  <c r="P394" i="58"/>
  <c r="P395" i="58"/>
  <c r="P396" i="58"/>
  <c r="P397" i="58"/>
  <c r="P398" i="58"/>
  <c r="P399" i="58"/>
  <c r="P400" i="58"/>
  <c r="P401" i="58"/>
  <c r="P402" i="58"/>
  <c r="P403" i="58"/>
  <c r="P404" i="58"/>
  <c r="P405" i="58"/>
  <c r="P406" i="58"/>
  <c r="P407" i="58"/>
  <c r="P408" i="58"/>
  <c r="P409" i="58"/>
  <c r="P410" i="58"/>
  <c r="P411" i="58"/>
  <c r="P412" i="58"/>
  <c r="P413" i="58"/>
  <c r="P414" i="58"/>
  <c r="P415" i="58"/>
  <c r="P416" i="58"/>
  <c r="P417" i="58"/>
  <c r="P418" i="58"/>
  <c r="P419" i="58"/>
  <c r="P420" i="58"/>
  <c r="P421" i="58"/>
  <c r="P422" i="58"/>
  <c r="P423" i="58"/>
  <c r="P424" i="58"/>
  <c r="P425" i="58"/>
  <c r="P426" i="58"/>
  <c r="P427" i="58"/>
  <c r="P428" i="58"/>
  <c r="P429" i="58"/>
  <c r="P430" i="58"/>
  <c r="P431" i="58"/>
  <c r="P432" i="58"/>
  <c r="P433" i="58"/>
  <c r="P434" i="58"/>
  <c r="P435" i="58"/>
  <c r="P436" i="58"/>
  <c r="P437" i="58"/>
  <c r="P438" i="58"/>
  <c r="P439" i="58"/>
  <c r="P440" i="58"/>
  <c r="P441" i="58"/>
  <c r="P442" i="58"/>
  <c r="P443" i="58"/>
  <c r="P444" i="58"/>
  <c r="P445" i="58"/>
  <c r="P446" i="58"/>
  <c r="P447" i="58"/>
  <c r="P448" i="58"/>
  <c r="P449" i="58"/>
  <c r="P450" i="58"/>
  <c r="P451" i="58"/>
  <c r="P452" i="58"/>
  <c r="P453" i="58"/>
  <c r="P454" i="58"/>
  <c r="P455" i="58"/>
  <c r="P456" i="58"/>
  <c r="P457" i="58"/>
  <c r="P458" i="58"/>
  <c r="P459" i="58"/>
  <c r="P460" i="58"/>
  <c r="P461" i="58"/>
  <c r="P462" i="58"/>
  <c r="P463" i="58"/>
  <c r="P464" i="58"/>
  <c r="P465" i="58"/>
  <c r="P466" i="58"/>
  <c r="P467" i="58"/>
  <c r="P468" i="58"/>
  <c r="P469" i="58"/>
  <c r="P470" i="58"/>
  <c r="P471" i="58"/>
  <c r="P472" i="58"/>
  <c r="P473" i="58"/>
  <c r="P474" i="58"/>
  <c r="P475" i="58"/>
  <c r="P476" i="58"/>
  <c r="P477" i="58"/>
  <c r="P478" i="58"/>
  <c r="P479" i="58"/>
  <c r="P480" i="58"/>
  <c r="P481" i="58"/>
  <c r="P482" i="58"/>
  <c r="P483" i="58"/>
  <c r="P484" i="58"/>
  <c r="P485" i="58"/>
  <c r="P486" i="58"/>
  <c r="P487" i="58"/>
  <c r="P488" i="58"/>
  <c r="P489" i="58"/>
  <c r="P490" i="58"/>
  <c r="P491" i="58"/>
  <c r="P492" i="58"/>
  <c r="P493" i="58"/>
  <c r="P494" i="58"/>
  <c r="P495" i="58"/>
  <c r="P496" i="58"/>
  <c r="P497" i="58"/>
  <c r="P498" i="58"/>
  <c r="P499" i="58"/>
  <c r="P500" i="58"/>
  <c r="P501" i="58"/>
  <c r="P502" i="58"/>
  <c r="P503" i="58"/>
  <c r="P504" i="58"/>
  <c r="P505" i="58"/>
  <c r="P506" i="58"/>
  <c r="P507" i="58"/>
  <c r="P508" i="58"/>
  <c r="P509" i="58"/>
  <c r="P510" i="58"/>
  <c r="P511" i="58"/>
  <c r="P512" i="58"/>
  <c r="P513" i="58"/>
  <c r="P514" i="58"/>
  <c r="P515" i="58"/>
  <c r="P516" i="58"/>
  <c r="P517" i="58"/>
  <c r="P518" i="58"/>
  <c r="P519" i="58"/>
  <c r="P520" i="58"/>
  <c r="P521" i="58"/>
  <c r="P522" i="58"/>
  <c r="P523" i="58"/>
  <c r="P524" i="58"/>
  <c r="P525" i="58"/>
  <c r="P526" i="58"/>
  <c r="P527" i="58"/>
  <c r="P528" i="58"/>
  <c r="P529" i="58"/>
  <c r="P530" i="58"/>
  <c r="P531" i="58"/>
  <c r="P532" i="58"/>
  <c r="P533" i="58"/>
  <c r="P534" i="58"/>
  <c r="P535" i="58"/>
  <c r="P536" i="58"/>
  <c r="P537" i="58"/>
  <c r="P538" i="58"/>
  <c r="P539" i="58"/>
  <c r="P540" i="58"/>
  <c r="P541" i="58"/>
  <c r="P542" i="58"/>
  <c r="P543" i="58"/>
  <c r="P544" i="58"/>
  <c r="P545" i="58"/>
  <c r="P546" i="58"/>
  <c r="P547" i="58"/>
  <c r="P548" i="58"/>
  <c r="P549" i="58"/>
  <c r="P550" i="58"/>
  <c r="P551" i="58"/>
  <c r="P552" i="58"/>
  <c r="P553" i="58"/>
  <c r="P554" i="58"/>
  <c r="P555" i="58"/>
  <c r="P556" i="58"/>
  <c r="P557" i="58"/>
  <c r="P558" i="58"/>
  <c r="P559" i="58"/>
  <c r="P560" i="58"/>
  <c r="P561" i="58"/>
  <c r="P562" i="58"/>
  <c r="P563" i="58"/>
  <c r="P564" i="58"/>
  <c r="P565" i="58"/>
  <c r="P566" i="58"/>
  <c r="P567" i="58"/>
  <c r="P568" i="58"/>
  <c r="P569" i="58"/>
  <c r="P570" i="58"/>
  <c r="P571" i="58"/>
  <c r="P572" i="58"/>
  <c r="P573" i="58"/>
  <c r="P574" i="58"/>
  <c r="P575" i="58"/>
  <c r="P576" i="58"/>
  <c r="P577" i="58"/>
  <c r="P578" i="58"/>
  <c r="P579" i="58"/>
  <c r="P580" i="58"/>
  <c r="P581" i="58"/>
  <c r="P582" i="58"/>
  <c r="P583" i="58"/>
  <c r="P584" i="58"/>
  <c r="P585" i="58"/>
  <c r="P586" i="58"/>
  <c r="P587" i="58"/>
  <c r="P588" i="58"/>
  <c r="P589" i="58"/>
  <c r="P590" i="58"/>
  <c r="P591" i="58"/>
  <c r="P592" i="58"/>
  <c r="P593" i="58"/>
  <c r="P594" i="58"/>
  <c r="P595" i="58"/>
  <c r="P596" i="58"/>
  <c r="P597" i="58"/>
  <c r="P598" i="58"/>
  <c r="P599" i="58"/>
  <c r="P600" i="58"/>
  <c r="P601" i="58"/>
  <c r="P602" i="58"/>
  <c r="P603" i="58"/>
  <c r="P604" i="58"/>
  <c r="P605" i="58"/>
  <c r="P606" i="58"/>
  <c r="P607" i="58"/>
  <c r="P608" i="58"/>
  <c r="P609" i="58"/>
  <c r="P610" i="58"/>
  <c r="P611" i="58"/>
  <c r="P612" i="58"/>
  <c r="P613" i="58"/>
  <c r="P614" i="58"/>
  <c r="P615" i="58"/>
  <c r="P616" i="58"/>
  <c r="P617" i="58"/>
  <c r="P618" i="58"/>
  <c r="P619" i="58"/>
  <c r="P620" i="58"/>
  <c r="P621" i="58"/>
  <c r="P622" i="58"/>
  <c r="P623" i="58"/>
  <c r="P624" i="58"/>
  <c r="P625" i="58"/>
  <c r="P626" i="58"/>
  <c r="P627" i="58"/>
  <c r="P628" i="58"/>
  <c r="P629" i="58"/>
  <c r="P630" i="58"/>
  <c r="P631" i="58"/>
  <c r="P632" i="58"/>
  <c r="P633" i="58"/>
  <c r="P634" i="58"/>
  <c r="P635" i="58"/>
  <c r="P636" i="58"/>
  <c r="P637" i="58"/>
  <c r="P638" i="58"/>
  <c r="P639" i="58"/>
  <c r="P640" i="58"/>
  <c r="P641" i="58"/>
  <c r="P642" i="58"/>
  <c r="P643" i="58"/>
  <c r="P644" i="58"/>
  <c r="P645" i="58"/>
  <c r="P646" i="58"/>
  <c r="P647" i="58"/>
  <c r="P648" i="58"/>
  <c r="P649" i="58"/>
  <c r="P650" i="58"/>
  <c r="P651" i="58"/>
  <c r="P652" i="58"/>
  <c r="P653" i="58"/>
  <c r="P654" i="58"/>
  <c r="P655" i="58"/>
  <c r="P656" i="58"/>
  <c r="P657" i="58"/>
  <c r="P658" i="58"/>
  <c r="P659" i="58"/>
  <c r="P660" i="58"/>
  <c r="P661" i="58"/>
  <c r="P662" i="58"/>
  <c r="P663" i="58"/>
  <c r="P664" i="58"/>
  <c r="P665" i="58"/>
  <c r="P666" i="58"/>
  <c r="P667" i="58"/>
  <c r="P668" i="58"/>
  <c r="P669" i="58"/>
  <c r="P670" i="58"/>
  <c r="P671" i="58"/>
  <c r="P672" i="58"/>
  <c r="P673" i="58"/>
  <c r="P674" i="58"/>
  <c r="P675" i="58"/>
  <c r="P676" i="58"/>
  <c r="P677" i="58"/>
  <c r="P678" i="58"/>
  <c r="P679" i="58"/>
  <c r="P680" i="58"/>
  <c r="P681" i="58"/>
  <c r="P682" i="58"/>
  <c r="P683" i="58"/>
  <c r="P684" i="58"/>
  <c r="P685" i="58"/>
  <c r="P686" i="58"/>
  <c r="P687" i="58"/>
  <c r="P688" i="58"/>
  <c r="P689" i="58"/>
  <c r="P690" i="58"/>
  <c r="P691" i="58"/>
  <c r="P692" i="58"/>
  <c r="P693" i="58"/>
  <c r="P694" i="58"/>
  <c r="P695" i="58"/>
  <c r="P696" i="58"/>
  <c r="P697" i="58"/>
  <c r="P698" i="58"/>
  <c r="P699" i="58"/>
  <c r="P700" i="58"/>
  <c r="P701" i="58"/>
  <c r="P702" i="58"/>
  <c r="P703" i="58"/>
  <c r="P704" i="58"/>
  <c r="P705" i="58"/>
  <c r="P706" i="58"/>
  <c r="P707" i="58"/>
  <c r="P708" i="58"/>
  <c r="P709" i="58"/>
  <c r="P710" i="58"/>
  <c r="P711" i="58"/>
  <c r="P712" i="58"/>
  <c r="P713" i="58"/>
  <c r="P714" i="58"/>
  <c r="P715" i="58"/>
  <c r="P716" i="58"/>
  <c r="P717" i="58"/>
  <c r="P718" i="58"/>
  <c r="P719" i="58"/>
  <c r="P720" i="58"/>
  <c r="P721" i="58"/>
  <c r="P722" i="58"/>
  <c r="P723" i="58"/>
  <c r="P724" i="58"/>
  <c r="P725" i="58"/>
  <c r="P726" i="58"/>
  <c r="P727" i="58"/>
  <c r="P728" i="58"/>
  <c r="P729" i="58"/>
  <c r="P730" i="58"/>
  <c r="P731" i="58"/>
  <c r="P732" i="58"/>
  <c r="P733" i="58"/>
  <c r="P734" i="58"/>
  <c r="P735" i="58"/>
  <c r="P736" i="58"/>
  <c r="P737" i="58"/>
  <c r="P738" i="58"/>
  <c r="P739" i="58"/>
  <c r="P740" i="58"/>
  <c r="P741" i="58"/>
  <c r="P742" i="58"/>
  <c r="P743" i="58"/>
  <c r="P744" i="58"/>
  <c r="P745" i="58"/>
  <c r="P746" i="58"/>
  <c r="P747" i="58"/>
  <c r="P748" i="58"/>
  <c r="P749" i="58"/>
  <c r="P750" i="58"/>
  <c r="P751" i="58"/>
  <c r="P752" i="58"/>
  <c r="P753" i="58"/>
  <c r="P754" i="58"/>
  <c r="P755" i="58"/>
  <c r="P756" i="58"/>
  <c r="P757" i="58"/>
  <c r="P758" i="58"/>
  <c r="P759" i="58"/>
  <c r="P760" i="58"/>
  <c r="P761" i="58"/>
  <c r="P762" i="58"/>
  <c r="P763" i="58"/>
  <c r="P764" i="58"/>
  <c r="P765" i="58"/>
  <c r="P766" i="58"/>
  <c r="P767" i="58"/>
  <c r="P768" i="58"/>
  <c r="P769" i="58"/>
  <c r="P770" i="58"/>
  <c r="P771" i="58"/>
  <c r="P772" i="58"/>
  <c r="P773" i="58"/>
  <c r="P774" i="58"/>
  <c r="P775" i="58"/>
  <c r="P776" i="58"/>
  <c r="P777" i="58"/>
  <c r="P778" i="58"/>
  <c r="P779" i="58"/>
  <c r="P780" i="58"/>
  <c r="P781" i="58"/>
  <c r="P782" i="58"/>
  <c r="P783" i="58"/>
  <c r="P784" i="58"/>
  <c r="P785" i="58"/>
  <c r="P786" i="58"/>
  <c r="P787" i="58"/>
  <c r="P788" i="58"/>
  <c r="P789" i="58"/>
  <c r="P790" i="58"/>
  <c r="P791" i="58"/>
  <c r="P792" i="58"/>
  <c r="P793" i="58"/>
  <c r="P794" i="58"/>
  <c r="P795" i="58"/>
  <c r="P796" i="58"/>
  <c r="P797" i="58"/>
  <c r="P798" i="58"/>
  <c r="P799" i="58"/>
  <c r="P800" i="58"/>
  <c r="P801" i="58"/>
  <c r="P802" i="58"/>
  <c r="P803" i="58"/>
  <c r="P804" i="58"/>
  <c r="P805" i="58"/>
  <c r="P806" i="58"/>
  <c r="P807" i="58"/>
  <c r="P808" i="58"/>
  <c r="P809" i="58"/>
  <c r="P810" i="58"/>
  <c r="P811" i="58"/>
  <c r="P812" i="58"/>
  <c r="P813" i="58"/>
  <c r="P814" i="58"/>
  <c r="P815" i="58"/>
  <c r="P816" i="58"/>
  <c r="P817" i="58"/>
  <c r="P818" i="58"/>
  <c r="P819" i="58"/>
  <c r="P820" i="58"/>
  <c r="P821" i="58"/>
  <c r="P822" i="58"/>
  <c r="P823" i="58"/>
  <c r="P824" i="58"/>
  <c r="P825" i="58"/>
  <c r="P826" i="58"/>
  <c r="P827" i="58"/>
  <c r="P828" i="58"/>
  <c r="P829" i="58"/>
  <c r="P830" i="58"/>
  <c r="P831" i="58"/>
  <c r="P832" i="58"/>
  <c r="P833" i="58"/>
  <c r="P834" i="58"/>
  <c r="P835" i="58"/>
  <c r="P836" i="58"/>
  <c r="P837" i="58"/>
  <c r="P838" i="58"/>
  <c r="P839" i="58"/>
  <c r="P840" i="58"/>
  <c r="P841" i="58"/>
  <c r="P842" i="58"/>
  <c r="P843" i="58"/>
  <c r="P844" i="58"/>
  <c r="P845" i="58"/>
  <c r="P846" i="58"/>
  <c r="P847" i="58"/>
  <c r="P848" i="58"/>
  <c r="P849" i="58"/>
  <c r="P850" i="58"/>
  <c r="P851" i="58"/>
  <c r="P852" i="58"/>
  <c r="P853" i="58"/>
  <c r="P854" i="58"/>
  <c r="P855" i="58"/>
  <c r="P856" i="58"/>
  <c r="P857" i="58"/>
  <c r="P858" i="58"/>
  <c r="P859" i="58"/>
  <c r="P860" i="58"/>
  <c r="P861" i="58"/>
  <c r="P862" i="58"/>
  <c r="P3" i="58"/>
  <c r="O4" i="58"/>
  <c r="O5" i="58"/>
  <c r="O6" i="58"/>
  <c r="O7" i="58"/>
  <c r="O8" i="58"/>
  <c r="O9" i="58"/>
  <c r="O10" i="58"/>
  <c r="O11" i="58"/>
  <c r="O12" i="58"/>
  <c r="O13" i="58"/>
  <c r="O14" i="58"/>
  <c r="O15" i="58"/>
  <c r="O16" i="58"/>
  <c r="O17" i="58"/>
  <c r="O18" i="58"/>
  <c r="O19" i="58"/>
  <c r="O20" i="58"/>
  <c r="O21" i="58"/>
  <c r="O22" i="58"/>
  <c r="O23" i="58"/>
  <c r="O24" i="58"/>
  <c r="O25" i="58"/>
  <c r="O26" i="58"/>
  <c r="O27" i="58"/>
  <c r="O28" i="58"/>
  <c r="O29" i="58"/>
  <c r="O30" i="58"/>
  <c r="O31" i="58"/>
  <c r="O32" i="58"/>
  <c r="O33" i="58"/>
  <c r="O34" i="58"/>
  <c r="O35" i="58"/>
  <c r="O36" i="58"/>
  <c r="O37" i="58"/>
  <c r="O38" i="58"/>
  <c r="O39" i="58"/>
  <c r="O40" i="58"/>
  <c r="O41" i="58"/>
  <c r="O42" i="58"/>
  <c r="O43" i="58"/>
  <c r="O44" i="58"/>
  <c r="O45" i="58"/>
  <c r="O46" i="58"/>
  <c r="O47" i="58"/>
  <c r="O48" i="58"/>
  <c r="O49" i="58"/>
  <c r="O50" i="58"/>
  <c r="O51" i="58"/>
  <c r="O52" i="58"/>
  <c r="O53" i="58"/>
  <c r="O54" i="58"/>
  <c r="O55" i="58"/>
  <c r="O56" i="58"/>
  <c r="O57" i="58"/>
  <c r="O58" i="58"/>
  <c r="O59" i="58"/>
  <c r="O60" i="58"/>
  <c r="O61" i="58"/>
  <c r="O62" i="58"/>
  <c r="O63" i="58"/>
  <c r="O64" i="58"/>
  <c r="O65" i="58"/>
  <c r="O66" i="58"/>
  <c r="O67" i="58"/>
  <c r="O68" i="58"/>
  <c r="O69" i="58"/>
  <c r="O70" i="58"/>
  <c r="O71" i="58"/>
  <c r="O72" i="58"/>
  <c r="O73" i="58"/>
  <c r="O74" i="58"/>
  <c r="O75" i="58"/>
  <c r="O76" i="58"/>
  <c r="O77" i="58"/>
  <c r="O78" i="58"/>
  <c r="O79" i="58"/>
  <c r="O80" i="58"/>
  <c r="O81" i="58"/>
  <c r="O82" i="58"/>
  <c r="O83" i="58"/>
  <c r="O84" i="58"/>
  <c r="O85" i="58"/>
  <c r="O86" i="58"/>
  <c r="O87" i="58"/>
  <c r="O88" i="58"/>
  <c r="O89" i="58"/>
  <c r="O90" i="58"/>
  <c r="O91" i="58"/>
  <c r="O92" i="58"/>
  <c r="O93" i="58"/>
  <c r="O94" i="58"/>
  <c r="O95" i="58"/>
  <c r="O96" i="58"/>
  <c r="O97" i="58"/>
  <c r="O98" i="58"/>
  <c r="O99" i="58"/>
  <c r="O100" i="58"/>
  <c r="O101" i="58"/>
  <c r="O102" i="58"/>
  <c r="O103" i="58"/>
  <c r="O104" i="58"/>
  <c r="O105" i="58"/>
  <c r="O106" i="58"/>
  <c r="O107" i="58"/>
  <c r="O108" i="58"/>
  <c r="O109" i="58"/>
  <c r="O110" i="58"/>
  <c r="O111" i="58"/>
  <c r="O112" i="58"/>
  <c r="O113" i="58"/>
  <c r="O114" i="58"/>
  <c r="O115" i="58"/>
  <c r="O116" i="58"/>
  <c r="O117" i="58"/>
  <c r="O118" i="58"/>
  <c r="O119" i="58"/>
  <c r="O120" i="58"/>
  <c r="O121" i="58"/>
  <c r="O122" i="58"/>
  <c r="O123" i="58"/>
  <c r="O124" i="58"/>
  <c r="O125" i="58"/>
  <c r="O126" i="58"/>
  <c r="O127" i="58"/>
  <c r="O128" i="58"/>
  <c r="O129" i="58"/>
  <c r="O130" i="58"/>
  <c r="O131" i="58"/>
  <c r="O132" i="58"/>
  <c r="O133" i="58"/>
  <c r="O134" i="58"/>
  <c r="O135" i="58"/>
  <c r="O136" i="58"/>
  <c r="O137" i="58"/>
  <c r="O138" i="58"/>
  <c r="O139" i="58"/>
  <c r="O140" i="58"/>
  <c r="O141" i="58"/>
  <c r="O142" i="58"/>
  <c r="O143" i="58"/>
  <c r="O144" i="58"/>
  <c r="O145" i="58"/>
  <c r="O146" i="58"/>
  <c r="O147" i="58"/>
  <c r="O148" i="58"/>
  <c r="O149" i="58"/>
  <c r="O150" i="58"/>
  <c r="O151" i="58"/>
  <c r="O152" i="58"/>
  <c r="O153" i="58"/>
  <c r="O154" i="58"/>
  <c r="O155" i="58"/>
  <c r="O156" i="58"/>
  <c r="O157" i="58"/>
  <c r="O158" i="58"/>
  <c r="O159" i="58"/>
  <c r="O160" i="58"/>
  <c r="O161" i="58"/>
  <c r="O162" i="58"/>
  <c r="O163" i="58"/>
  <c r="O164" i="58"/>
  <c r="O165" i="58"/>
  <c r="O166" i="58"/>
  <c r="O167" i="58"/>
  <c r="O168" i="58"/>
  <c r="O169" i="58"/>
  <c r="O170" i="58"/>
  <c r="O171" i="58"/>
  <c r="O172" i="58"/>
  <c r="O173" i="58"/>
  <c r="O174" i="58"/>
  <c r="O175" i="58"/>
  <c r="O176" i="58"/>
  <c r="O177" i="58"/>
  <c r="O178" i="58"/>
  <c r="O179" i="58"/>
  <c r="O180" i="58"/>
  <c r="O181" i="58"/>
  <c r="O182" i="58"/>
  <c r="O183" i="58"/>
  <c r="O184" i="58"/>
  <c r="O185" i="58"/>
  <c r="O186" i="58"/>
  <c r="O187" i="58"/>
  <c r="O188" i="58"/>
  <c r="O189" i="58"/>
  <c r="O190" i="58"/>
  <c r="O191" i="58"/>
  <c r="O192" i="58"/>
  <c r="O193" i="58"/>
  <c r="O194" i="58"/>
  <c r="O195" i="58"/>
  <c r="O196" i="58"/>
  <c r="O197" i="58"/>
  <c r="O198" i="58"/>
  <c r="O199" i="58"/>
  <c r="O200" i="58"/>
  <c r="O201" i="58"/>
  <c r="O202" i="58"/>
  <c r="O203" i="58"/>
  <c r="O204" i="58"/>
  <c r="O205" i="58"/>
  <c r="O206" i="58"/>
  <c r="O207" i="58"/>
  <c r="O208" i="58"/>
  <c r="O209" i="58"/>
  <c r="O210" i="58"/>
  <c r="O211" i="58"/>
  <c r="O212" i="58"/>
  <c r="O213" i="58"/>
  <c r="O214" i="58"/>
  <c r="O215" i="58"/>
  <c r="O216" i="58"/>
  <c r="O217" i="58"/>
  <c r="O218" i="58"/>
  <c r="O219" i="58"/>
  <c r="O220" i="58"/>
  <c r="O221" i="58"/>
  <c r="O222" i="58"/>
  <c r="O223" i="58"/>
  <c r="O224" i="58"/>
  <c r="O225" i="58"/>
  <c r="O226" i="58"/>
  <c r="O227" i="58"/>
  <c r="O228" i="58"/>
  <c r="O229" i="58"/>
  <c r="O230" i="58"/>
  <c r="O231" i="58"/>
  <c r="O232" i="58"/>
  <c r="O233" i="58"/>
  <c r="O234" i="58"/>
  <c r="O235" i="58"/>
  <c r="O236" i="58"/>
  <c r="O237" i="58"/>
  <c r="O238" i="58"/>
  <c r="O239" i="58"/>
  <c r="O240" i="58"/>
  <c r="O241" i="58"/>
  <c r="O242" i="58"/>
  <c r="O243" i="58"/>
  <c r="O244" i="58"/>
  <c r="O245" i="58"/>
  <c r="O246" i="58"/>
  <c r="O247" i="58"/>
  <c r="O248" i="58"/>
  <c r="O249" i="58"/>
  <c r="O250" i="58"/>
  <c r="O251" i="58"/>
  <c r="O252" i="58"/>
  <c r="O253" i="58"/>
  <c r="O254" i="58"/>
  <c r="O255" i="58"/>
  <c r="O256" i="58"/>
  <c r="O257" i="58"/>
  <c r="O258" i="58"/>
  <c r="O259" i="58"/>
  <c r="O260" i="58"/>
  <c r="O261" i="58"/>
  <c r="O262" i="58"/>
  <c r="O263" i="58"/>
  <c r="O264" i="58"/>
  <c r="O265" i="58"/>
  <c r="O266" i="58"/>
  <c r="O267" i="58"/>
  <c r="O268" i="58"/>
  <c r="O269" i="58"/>
  <c r="O270" i="58"/>
  <c r="O271" i="58"/>
  <c r="O272" i="58"/>
  <c r="O273" i="58"/>
  <c r="O274" i="58"/>
  <c r="O275" i="58"/>
  <c r="O276" i="58"/>
  <c r="O277" i="58"/>
  <c r="O278" i="58"/>
  <c r="O279" i="58"/>
  <c r="O280" i="58"/>
  <c r="O281" i="58"/>
  <c r="O282" i="58"/>
  <c r="O283" i="58"/>
  <c r="O284" i="58"/>
  <c r="O285" i="58"/>
  <c r="O286" i="58"/>
  <c r="O287" i="58"/>
  <c r="O288" i="58"/>
  <c r="O289" i="58"/>
  <c r="O290" i="58"/>
  <c r="O291" i="58"/>
  <c r="O292" i="58"/>
  <c r="O293" i="58"/>
  <c r="O294" i="58"/>
  <c r="O295" i="58"/>
  <c r="O296" i="58"/>
  <c r="O297" i="58"/>
  <c r="O298" i="58"/>
  <c r="O299" i="58"/>
  <c r="O300" i="58"/>
  <c r="O301" i="58"/>
  <c r="O302" i="58"/>
  <c r="O303" i="58"/>
  <c r="O304" i="58"/>
  <c r="O305" i="58"/>
  <c r="O306" i="58"/>
  <c r="O307" i="58"/>
  <c r="O308" i="58"/>
  <c r="O309" i="58"/>
  <c r="O310" i="58"/>
  <c r="O311" i="58"/>
  <c r="O312" i="58"/>
  <c r="O313" i="58"/>
  <c r="O314" i="58"/>
  <c r="O315" i="58"/>
  <c r="O316" i="58"/>
  <c r="O317" i="58"/>
  <c r="O318" i="58"/>
  <c r="O319" i="58"/>
  <c r="O320" i="58"/>
  <c r="O321" i="58"/>
  <c r="O322" i="58"/>
  <c r="O323" i="58"/>
  <c r="O324" i="58"/>
  <c r="O325" i="58"/>
  <c r="O326" i="58"/>
  <c r="O327" i="58"/>
  <c r="O328" i="58"/>
  <c r="O329" i="58"/>
  <c r="O330" i="58"/>
  <c r="O331" i="58"/>
  <c r="O332" i="58"/>
  <c r="O333" i="58"/>
  <c r="O334" i="58"/>
  <c r="O335" i="58"/>
  <c r="O336" i="58"/>
  <c r="O337" i="58"/>
  <c r="O338" i="58"/>
  <c r="O339" i="58"/>
  <c r="O340" i="58"/>
  <c r="O341" i="58"/>
  <c r="O342" i="58"/>
  <c r="O343" i="58"/>
  <c r="O344" i="58"/>
  <c r="O345" i="58"/>
  <c r="O346" i="58"/>
  <c r="O347" i="58"/>
  <c r="O348" i="58"/>
  <c r="O349" i="58"/>
  <c r="O350" i="58"/>
  <c r="O351" i="58"/>
  <c r="O352" i="58"/>
  <c r="O353" i="58"/>
  <c r="O354" i="58"/>
  <c r="O355" i="58"/>
  <c r="O356" i="58"/>
  <c r="O357" i="58"/>
  <c r="O358" i="58"/>
  <c r="O359" i="58"/>
  <c r="O360" i="58"/>
  <c r="O361" i="58"/>
  <c r="O362" i="58"/>
  <c r="O363" i="58"/>
  <c r="O364" i="58"/>
  <c r="O365" i="58"/>
  <c r="O366" i="58"/>
  <c r="O367" i="58"/>
  <c r="O368" i="58"/>
  <c r="O369" i="58"/>
  <c r="O370" i="58"/>
  <c r="O371" i="58"/>
  <c r="O372" i="58"/>
  <c r="O373" i="58"/>
  <c r="O374" i="58"/>
  <c r="O375" i="58"/>
  <c r="O376" i="58"/>
  <c r="O377" i="58"/>
  <c r="O378" i="58"/>
  <c r="O379" i="58"/>
  <c r="O380" i="58"/>
  <c r="O381" i="58"/>
  <c r="O382" i="58"/>
  <c r="O383" i="58"/>
  <c r="O384" i="58"/>
  <c r="O385" i="58"/>
  <c r="O386" i="58"/>
  <c r="O387" i="58"/>
  <c r="O388" i="58"/>
  <c r="O389" i="58"/>
  <c r="O390" i="58"/>
  <c r="O391" i="58"/>
  <c r="O392" i="58"/>
  <c r="O393" i="58"/>
  <c r="O394" i="58"/>
  <c r="O395" i="58"/>
  <c r="O396" i="58"/>
  <c r="O397" i="58"/>
  <c r="O398" i="58"/>
  <c r="O399" i="58"/>
  <c r="O400" i="58"/>
  <c r="O401" i="58"/>
  <c r="O402" i="58"/>
  <c r="O403" i="58"/>
  <c r="O404" i="58"/>
  <c r="O405" i="58"/>
  <c r="O406" i="58"/>
  <c r="O407" i="58"/>
  <c r="O408" i="58"/>
  <c r="O409" i="58"/>
  <c r="O410" i="58"/>
  <c r="O411" i="58"/>
  <c r="O412" i="58"/>
  <c r="O413" i="58"/>
  <c r="O414" i="58"/>
  <c r="O415" i="58"/>
  <c r="O416" i="58"/>
  <c r="O417" i="58"/>
  <c r="O418" i="58"/>
  <c r="O419" i="58"/>
  <c r="O420" i="58"/>
  <c r="O421" i="58"/>
  <c r="O422" i="58"/>
  <c r="O423" i="58"/>
  <c r="O424" i="58"/>
  <c r="O425" i="58"/>
  <c r="O426" i="58"/>
  <c r="O427" i="58"/>
  <c r="O428" i="58"/>
  <c r="O429" i="58"/>
  <c r="O430" i="58"/>
  <c r="O431" i="58"/>
  <c r="O432" i="58"/>
  <c r="O433" i="58"/>
  <c r="O434" i="58"/>
  <c r="O435" i="58"/>
  <c r="O436" i="58"/>
  <c r="O437" i="58"/>
  <c r="O438" i="58"/>
  <c r="O439" i="58"/>
  <c r="O440" i="58"/>
  <c r="O441" i="58"/>
  <c r="O442" i="58"/>
  <c r="O443" i="58"/>
  <c r="O444" i="58"/>
  <c r="O445" i="58"/>
  <c r="O446" i="58"/>
  <c r="O447" i="58"/>
  <c r="O448" i="58"/>
  <c r="O449" i="58"/>
  <c r="O450" i="58"/>
  <c r="O451" i="58"/>
  <c r="O452" i="58"/>
  <c r="O453" i="58"/>
  <c r="O454" i="58"/>
  <c r="O455" i="58"/>
  <c r="O456" i="58"/>
  <c r="O457" i="58"/>
  <c r="O458" i="58"/>
  <c r="O459" i="58"/>
  <c r="O460" i="58"/>
  <c r="O461" i="58"/>
  <c r="O462" i="58"/>
  <c r="O463" i="58"/>
  <c r="O464" i="58"/>
  <c r="O465" i="58"/>
  <c r="O466" i="58"/>
  <c r="O467" i="58"/>
  <c r="O468" i="58"/>
  <c r="O469" i="58"/>
  <c r="O470" i="58"/>
  <c r="O471" i="58"/>
  <c r="O472" i="58"/>
  <c r="O473" i="58"/>
  <c r="O474" i="58"/>
  <c r="O475" i="58"/>
  <c r="O476" i="58"/>
  <c r="O477" i="58"/>
  <c r="O478" i="58"/>
  <c r="O479" i="58"/>
  <c r="O480" i="58"/>
  <c r="O481" i="58"/>
  <c r="O482" i="58"/>
  <c r="O483" i="58"/>
  <c r="O484" i="58"/>
  <c r="O485" i="58"/>
  <c r="O486" i="58"/>
  <c r="O487" i="58"/>
  <c r="O488" i="58"/>
  <c r="O489" i="58"/>
  <c r="O490" i="58"/>
  <c r="O491" i="58"/>
  <c r="O492" i="58"/>
  <c r="O493" i="58"/>
  <c r="O494" i="58"/>
  <c r="O495" i="58"/>
  <c r="O496" i="58"/>
  <c r="O497" i="58"/>
  <c r="O498" i="58"/>
  <c r="O499" i="58"/>
  <c r="O500" i="58"/>
  <c r="O501" i="58"/>
  <c r="O502" i="58"/>
  <c r="O503" i="58"/>
  <c r="O504" i="58"/>
  <c r="O505" i="58"/>
  <c r="O506" i="58"/>
  <c r="O507" i="58"/>
  <c r="O508" i="58"/>
  <c r="O509" i="58"/>
  <c r="O510" i="58"/>
  <c r="O511" i="58"/>
  <c r="O512" i="58"/>
  <c r="O513" i="58"/>
  <c r="O514" i="58"/>
  <c r="O515" i="58"/>
  <c r="O516" i="58"/>
  <c r="O517" i="58"/>
  <c r="O518" i="58"/>
  <c r="O519" i="58"/>
  <c r="O520" i="58"/>
  <c r="O521" i="58"/>
  <c r="O522" i="58"/>
  <c r="O523" i="58"/>
  <c r="O524" i="58"/>
  <c r="O525" i="58"/>
  <c r="O526" i="58"/>
  <c r="O527" i="58"/>
  <c r="O528" i="58"/>
  <c r="O529" i="58"/>
  <c r="O530" i="58"/>
  <c r="O531" i="58"/>
  <c r="O532" i="58"/>
  <c r="O533" i="58"/>
  <c r="O534" i="58"/>
  <c r="O535" i="58"/>
  <c r="O536" i="58"/>
  <c r="O537" i="58"/>
  <c r="O538" i="58"/>
  <c r="O539" i="58"/>
  <c r="O540" i="58"/>
  <c r="O541" i="58"/>
  <c r="O542" i="58"/>
  <c r="O543" i="58"/>
  <c r="O544" i="58"/>
  <c r="O545" i="58"/>
  <c r="O546" i="58"/>
  <c r="O547" i="58"/>
  <c r="O548" i="58"/>
  <c r="O549" i="58"/>
  <c r="O550" i="58"/>
  <c r="O551" i="58"/>
  <c r="O552" i="58"/>
  <c r="O553" i="58"/>
  <c r="O554" i="58"/>
  <c r="O555" i="58"/>
  <c r="O556" i="58"/>
  <c r="O557" i="58"/>
  <c r="O558" i="58"/>
  <c r="O559" i="58"/>
  <c r="O560" i="58"/>
  <c r="O561" i="58"/>
  <c r="O562" i="58"/>
  <c r="O563" i="58"/>
  <c r="O564" i="58"/>
  <c r="O565" i="58"/>
  <c r="O566" i="58"/>
  <c r="O567" i="58"/>
  <c r="O568" i="58"/>
  <c r="O569" i="58"/>
  <c r="O570" i="58"/>
  <c r="O571" i="58"/>
  <c r="O572" i="58"/>
  <c r="O573" i="58"/>
  <c r="O574" i="58"/>
  <c r="O575" i="58"/>
  <c r="O576" i="58"/>
  <c r="O577" i="58"/>
  <c r="O578" i="58"/>
  <c r="O579" i="58"/>
  <c r="O580" i="58"/>
  <c r="O581" i="58"/>
  <c r="O582" i="58"/>
  <c r="O583" i="58"/>
  <c r="O584" i="58"/>
  <c r="O585" i="58"/>
  <c r="O586" i="58"/>
  <c r="O587" i="58"/>
  <c r="O588" i="58"/>
  <c r="O589" i="58"/>
  <c r="O590" i="58"/>
  <c r="O591" i="58"/>
  <c r="O592" i="58"/>
  <c r="O593" i="58"/>
  <c r="O594" i="58"/>
  <c r="O595" i="58"/>
  <c r="O596" i="58"/>
  <c r="O597" i="58"/>
  <c r="O598" i="58"/>
  <c r="O599" i="58"/>
  <c r="O600" i="58"/>
  <c r="O601" i="58"/>
  <c r="O602" i="58"/>
  <c r="O603" i="58"/>
  <c r="O604" i="58"/>
  <c r="O605" i="58"/>
  <c r="O606" i="58"/>
  <c r="O607" i="58"/>
  <c r="O608" i="58"/>
  <c r="O609" i="58"/>
  <c r="O610" i="58"/>
  <c r="O611" i="58"/>
  <c r="O612" i="58"/>
  <c r="O613" i="58"/>
  <c r="O614" i="58"/>
  <c r="O615" i="58"/>
  <c r="O616" i="58"/>
  <c r="O617" i="58"/>
  <c r="O618" i="58"/>
  <c r="O619" i="58"/>
  <c r="O620" i="58"/>
  <c r="O621" i="58"/>
  <c r="O622" i="58"/>
  <c r="O623" i="58"/>
  <c r="O624" i="58"/>
  <c r="O625" i="58"/>
  <c r="O626" i="58"/>
  <c r="O627" i="58"/>
  <c r="O628" i="58"/>
  <c r="O629" i="58"/>
  <c r="O630" i="58"/>
  <c r="O631" i="58"/>
  <c r="O632" i="58"/>
  <c r="O633" i="58"/>
  <c r="O634" i="58"/>
  <c r="O635" i="58"/>
  <c r="O636" i="58"/>
  <c r="O637" i="58"/>
  <c r="O638" i="58"/>
  <c r="O639" i="58"/>
  <c r="O640" i="58"/>
  <c r="O641" i="58"/>
  <c r="O642" i="58"/>
  <c r="O643" i="58"/>
  <c r="O644" i="58"/>
  <c r="O645" i="58"/>
  <c r="O646" i="58"/>
  <c r="O647" i="58"/>
  <c r="O648" i="58"/>
  <c r="O649" i="58"/>
  <c r="O650" i="58"/>
  <c r="O651" i="58"/>
  <c r="O652" i="58"/>
  <c r="O653" i="58"/>
  <c r="O654" i="58"/>
  <c r="O655" i="58"/>
  <c r="O656" i="58"/>
  <c r="O657" i="58"/>
  <c r="O658" i="58"/>
  <c r="O659" i="58"/>
  <c r="O660" i="58"/>
  <c r="O661" i="58"/>
  <c r="O662" i="58"/>
  <c r="O663" i="58"/>
  <c r="O664" i="58"/>
  <c r="O665" i="58"/>
  <c r="O666" i="58"/>
  <c r="O667" i="58"/>
  <c r="O668" i="58"/>
  <c r="O669" i="58"/>
  <c r="O670" i="58"/>
  <c r="O671" i="58"/>
  <c r="O672" i="58"/>
  <c r="O673" i="58"/>
  <c r="O674" i="58"/>
  <c r="O675" i="58"/>
  <c r="O676" i="58"/>
  <c r="O677" i="58"/>
  <c r="O678" i="58"/>
  <c r="O679" i="58"/>
  <c r="O680" i="58"/>
  <c r="O681" i="58"/>
  <c r="O682" i="58"/>
  <c r="O683" i="58"/>
  <c r="O684" i="58"/>
  <c r="O685" i="58"/>
  <c r="O686" i="58"/>
  <c r="O687" i="58"/>
  <c r="O688" i="58"/>
  <c r="O689" i="58"/>
  <c r="O690" i="58"/>
  <c r="O691" i="58"/>
  <c r="O692" i="58"/>
  <c r="O693" i="58"/>
  <c r="O694" i="58"/>
  <c r="O695" i="58"/>
  <c r="O696" i="58"/>
  <c r="O697" i="58"/>
  <c r="O698" i="58"/>
  <c r="O699" i="58"/>
  <c r="O700" i="58"/>
  <c r="O701" i="58"/>
  <c r="O702" i="58"/>
  <c r="O703" i="58"/>
  <c r="O704" i="58"/>
  <c r="O705" i="58"/>
  <c r="O706" i="58"/>
  <c r="O707" i="58"/>
  <c r="O708" i="58"/>
  <c r="O709" i="58"/>
  <c r="O710" i="58"/>
  <c r="O711" i="58"/>
  <c r="O712" i="58"/>
  <c r="O713" i="58"/>
  <c r="O714" i="58"/>
  <c r="O715" i="58"/>
  <c r="O716" i="58"/>
  <c r="O717" i="58"/>
  <c r="O718" i="58"/>
  <c r="O719" i="58"/>
  <c r="O720" i="58"/>
  <c r="O721" i="58"/>
  <c r="O722" i="58"/>
  <c r="O723" i="58"/>
  <c r="O724" i="58"/>
  <c r="O725" i="58"/>
  <c r="O726" i="58"/>
  <c r="O727" i="58"/>
  <c r="O728" i="58"/>
  <c r="O729" i="58"/>
  <c r="O730" i="58"/>
  <c r="O731" i="58"/>
  <c r="O732" i="58"/>
  <c r="O733" i="58"/>
  <c r="O734" i="58"/>
  <c r="O735" i="58"/>
  <c r="O736" i="58"/>
  <c r="O737" i="58"/>
  <c r="O738" i="58"/>
  <c r="O739" i="58"/>
  <c r="O740" i="58"/>
  <c r="O741" i="58"/>
  <c r="O742" i="58"/>
  <c r="O743" i="58"/>
  <c r="O744" i="58"/>
  <c r="O745" i="58"/>
  <c r="O746" i="58"/>
  <c r="O747" i="58"/>
  <c r="O748" i="58"/>
  <c r="O749" i="58"/>
  <c r="O750" i="58"/>
  <c r="O751" i="58"/>
  <c r="O752" i="58"/>
  <c r="O753" i="58"/>
  <c r="O754" i="58"/>
  <c r="O755" i="58"/>
  <c r="O756" i="58"/>
  <c r="O757" i="58"/>
  <c r="O758" i="58"/>
  <c r="O759" i="58"/>
  <c r="O760" i="58"/>
  <c r="O761" i="58"/>
  <c r="O762" i="58"/>
  <c r="O763" i="58"/>
  <c r="O764" i="58"/>
  <c r="O765" i="58"/>
  <c r="O766" i="58"/>
  <c r="O767" i="58"/>
  <c r="O768" i="58"/>
  <c r="O769" i="58"/>
  <c r="O770" i="58"/>
  <c r="O771" i="58"/>
  <c r="O772" i="58"/>
  <c r="O773" i="58"/>
  <c r="O774" i="58"/>
  <c r="O775" i="58"/>
  <c r="O776" i="58"/>
  <c r="O777" i="58"/>
  <c r="O778" i="58"/>
  <c r="O779" i="58"/>
  <c r="O780" i="58"/>
  <c r="O781" i="58"/>
  <c r="O782" i="58"/>
  <c r="O783" i="58"/>
  <c r="O784" i="58"/>
  <c r="O785" i="58"/>
  <c r="O786" i="58"/>
  <c r="O787" i="58"/>
  <c r="O788" i="58"/>
  <c r="O789" i="58"/>
  <c r="O790" i="58"/>
  <c r="O791" i="58"/>
  <c r="O792" i="58"/>
  <c r="O793" i="58"/>
  <c r="O794" i="58"/>
  <c r="O795" i="58"/>
  <c r="O796" i="58"/>
  <c r="O797" i="58"/>
  <c r="O798" i="58"/>
  <c r="O799" i="58"/>
  <c r="O800" i="58"/>
  <c r="O801" i="58"/>
  <c r="O802" i="58"/>
  <c r="O803" i="58"/>
  <c r="O804" i="58"/>
  <c r="O805" i="58"/>
  <c r="O806" i="58"/>
  <c r="O807" i="58"/>
  <c r="O808" i="58"/>
  <c r="O809" i="58"/>
  <c r="O810" i="58"/>
  <c r="O811" i="58"/>
  <c r="O812" i="58"/>
  <c r="O813" i="58"/>
  <c r="O814" i="58"/>
  <c r="O815" i="58"/>
  <c r="O816" i="58"/>
  <c r="O817" i="58"/>
  <c r="O818" i="58"/>
  <c r="O819" i="58"/>
  <c r="O820" i="58"/>
  <c r="O821" i="58"/>
  <c r="O822" i="58"/>
  <c r="O823" i="58"/>
  <c r="O824" i="58"/>
  <c r="O825" i="58"/>
  <c r="O826" i="58"/>
  <c r="O827" i="58"/>
  <c r="O828" i="58"/>
  <c r="O829" i="58"/>
  <c r="O830" i="58"/>
  <c r="O831" i="58"/>
  <c r="O832" i="58"/>
  <c r="O833" i="58"/>
  <c r="O834" i="58"/>
  <c r="O835" i="58"/>
  <c r="O836" i="58"/>
  <c r="O837" i="58"/>
  <c r="O838" i="58"/>
  <c r="O839" i="58"/>
  <c r="O840" i="58"/>
  <c r="O841" i="58"/>
  <c r="O842" i="58"/>
  <c r="O843" i="58"/>
  <c r="O844" i="58"/>
  <c r="O845" i="58"/>
  <c r="O846" i="58"/>
  <c r="O847" i="58"/>
  <c r="O848" i="58"/>
  <c r="O849" i="58"/>
  <c r="O850" i="58"/>
  <c r="O851" i="58"/>
  <c r="O852" i="58"/>
  <c r="O853" i="58"/>
  <c r="O854" i="58"/>
  <c r="O855" i="58"/>
  <c r="O856" i="58"/>
  <c r="O857" i="58"/>
  <c r="O858" i="58"/>
  <c r="O859" i="58"/>
  <c r="O860" i="58"/>
  <c r="O861" i="58"/>
  <c r="O862" i="58"/>
  <c r="O3" i="58"/>
  <c r="N5" i="58"/>
  <c r="N6" i="58"/>
  <c r="N7" i="58"/>
  <c r="N8" i="58"/>
  <c r="N9" i="58"/>
  <c r="N10" i="58"/>
  <c r="N11" i="58"/>
  <c r="N12" i="58"/>
  <c r="N13" i="58"/>
  <c r="N14" i="58"/>
  <c r="N15" i="58"/>
  <c r="N16" i="58"/>
  <c r="N17" i="58"/>
  <c r="N18" i="58"/>
  <c r="N19" i="58"/>
  <c r="N20" i="58"/>
  <c r="N21" i="58"/>
  <c r="N22" i="58"/>
  <c r="N23" i="58"/>
  <c r="N24" i="58"/>
  <c r="N25" i="58"/>
  <c r="N26" i="58"/>
  <c r="N27" i="58"/>
  <c r="N28" i="58"/>
  <c r="N29" i="58"/>
  <c r="N30" i="58"/>
  <c r="N31" i="58"/>
  <c r="N32" i="58"/>
  <c r="N33" i="58"/>
  <c r="N34" i="58"/>
  <c r="N35" i="58"/>
  <c r="N36" i="58"/>
  <c r="N37" i="58"/>
  <c r="N38" i="58"/>
  <c r="N39" i="58"/>
  <c r="N40" i="58"/>
  <c r="N41" i="58"/>
  <c r="N42" i="58"/>
  <c r="N43" i="58"/>
  <c r="N44" i="58"/>
  <c r="N45" i="58"/>
  <c r="N46" i="58"/>
  <c r="N47" i="58"/>
  <c r="N48" i="58"/>
  <c r="N49" i="58"/>
  <c r="N50" i="58"/>
  <c r="N51" i="58"/>
  <c r="N52" i="58"/>
  <c r="N53" i="58"/>
  <c r="N54" i="58"/>
  <c r="N55" i="58"/>
  <c r="N56" i="58"/>
  <c r="N57" i="58"/>
  <c r="N58" i="58"/>
  <c r="N59" i="58"/>
  <c r="N60" i="58"/>
  <c r="N61" i="58"/>
  <c r="N62" i="58"/>
  <c r="N63" i="58"/>
  <c r="N64" i="58"/>
  <c r="N65" i="58"/>
  <c r="N66" i="58"/>
  <c r="N67" i="58"/>
  <c r="N68" i="58"/>
  <c r="N69" i="58"/>
  <c r="N70" i="58"/>
  <c r="N71" i="58"/>
  <c r="N72" i="58"/>
  <c r="N73" i="58"/>
  <c r="N74" i="58"/>
  <c r="N75" i="58"/>
  <c r="N76" i="58"/>
  <c r="N77" i="58"/>
  <c r="N78" i="58"/>
  <c r="N79" i="58"/>
  <c r="N80" i="58"/>
  <c r="N81" i="58"/>
  <c r="N82" i="58"/>
  <c r="N83" i="58"/>
  <c r="N84" i="58"/>
  <c r="N85" i="58"/>
  <c r="N86" i="58"/>
  <c r="N87" i="58"/>
  <c r="N88" i="58"/>
  <c r="N89" i="58"/>
  <c r="N90" i="58"/>
  <c r="N91" i="58"/>
  <c r="N92" i="58"/>
  <c r="N93" i="58"/>
  <c r="N94" i="58"/>
  <c r="N95" i="58"/>
  <c r="N96" i="58"/>
  <c r="N97" i="58"/>
  <c r="N98" i="58"/>
  <c r="N99" i="58"/>
  <c r="N100" i="58"/>
  <c r="N101" i="58"/>
  <c r="N102" i="58"/>
  <c r="N103" i="58"/>
  <c r="N104" i="58"/>
  <c r="N105" i="58"/>
  <c r="N106" i="58"/>
  <c r="N107" i="58"/>
  <c r="N108" i="58"/>
  <c r="N109" i="58"/>
  <c r="N110" i="58"/>
  <c r="N111" i="58"/>
  <c r="N112" i="58"/>
  <c r="N113" i="58"/>
  <c r="N114" i="58"/>
  <c r="N115" i="58"/>
  <c r="N116" i="58"/>
  <c r="N117" i="58"/>
  <c r="N118" i="58"/>
  <c r="N119" i="58"/>
  <c r="N120" i="58"/>
  <c r="N121" i="58"/>
  <c r="N122" i="58"/>
  <c r="N123" i="58"/>
  <c r="N124" i="58"/>
  <c r="N125" i="58"/>
  <c r="N126" i="58"/>
  <c r="N127" i="58"/>
  <c r="N128" i="58"/>
  <c r="N129" i="58"/>
  <c r="N130" i="58"/>
  <c r="N131" i="58"/>
  <c r="N132" i="58"/>
  <c r="N133" i="58"/>
  <c r="N134" i="58"/>
  <c r="N135" i="58"/>
  <c r="N136" i="58"/>
  <c r="N137" i="58"/>
  <c r="N138" i="58"/>
  <c r="N139" i="58"/>
  <c r="N140" i="58"/>
  <c r="N141" i="58"/>
  <c r="N142" i="58"/>
  <c r="N143" i="58"/>
  <c r="N144" i="58"/>
  <c r="N145" i="58"/>
  <c r="N146" i="58"/>
  <c r="N147" i="58"/>
  <c r="N148" i="58"/>
  <c r="N149" i="58"/>
  <c r="N150" i="58"/>
  <c r="N151" i="58"/>
  <c r="N152" i="58"/>
  <c r="N153" i="58"/>
  <c r="N154" i="58"/>
  <c r="N155" i="58"/>
  <c r="N156" i="58"/>
  <c r="N157" i="58"/>
  <c r="N158" i="58"/>
  <c r="N159" i="58"/>
  <c r="N160" i="58"/>
  <c r="N161" i="58"/>
  <c r="N162" i="58"/>
  <c r="N163" i="58"/>
  <c r="N164" i="58"/>
  <c r="N165" i="58"/>
  <c r="N166" i="58"/>
  <c r="N167" i="58"/>
  <c r="N168" i="58"/>
  <c r="N169" i="58"/>
  <c r="N170" i="58"/>
  <c r="N171" i="58"/>
  <c r="N172" i="58"/>
  <c r="N173" i="58"/>
  <c r="N174" i="58"/>
  <c r="N175" i="58"/>
  <c r="N176" i="58"/>
  <c r="N177" i="58"/>
  <c r="N178" i="58"/>
  <c r="N179" i="58"/>
  <c r="N180" i="58"/>
  <c r="N181" i="58"/>
  <c r="N182" i="58"/>
  <c r="N183" i="58"/>
  <c r="N184" i="58"/>
  <c r="N185" i="58"/>
  <c r="N186" i="58"/>
  <c r="N187" i="58"/>
  <c r="N188" i="58"/>
  <c r="N189" i="58"/>
  <c r="N190" i="58"/>
  <c r="N191" i="58"/>
  <c r="N192" i="58"/>
  <c r="N193" i="58"/>
  <c r="N194" i="58"/>
  <c r="N195" i="58"/>
  <c r="N196" i="58"/>
  <c r="N197" i="58"/>
  <c r="N198" i="58"/>
  <c r="N199" i="58"/>
  <c r="N200" i="58"/>
  <c r="N201" i="58"/>
  <c r="N202" i="58"/>
  <c r="N203" i="58"/>
  <c r="N204" i="58"/>
  <c r="N205" i="58"/>
  <c r="N206" i="58"/>
  <c r="N207" i="58"/>
  <c r="N208" i="58"/>
  <c r="N209" i="58"/>
  <c r="N210" i="58"/>
  <c r="N211" i="58"/>
  <c r="N212" i="58"/>
  <c r="N213" i="58"/>
  <c r="N214" i="58"/>
  <c r="N215" i="58"/>
  <c r="N216" i="58"/>
  <c r="N217" i="58"/>
  <c r="N218" i="58"/>
  <c r="N219" i="58"/>
  <c r="N220" i="58"/>
  <c r="N221" i="58"/>
  <c r="N222" i="58"/>
  <c r="N223" i="58"/>
  <c r="N224" i="58"/>
  <c r="N225" i="58"/>
  <c r="N226" i="58"/>
  <c r="N227" i="58"/>
  <c r="N228" i="58"/>
  <c r="N229" i="58"/>
  <c r="N230" i="58"/>
  <c r="N231" i="58"/>
  <c r="N232" i="58"/>
  <c r="N233" i="58"/>
  <c r="N234" i="58"/>
  <c r="N235" i="58"/>
  <c r="N236" i="58"/>
  <c r="N237" i="58"/>
  <c r="N238" i="58"/>
  <c r="N239" i="58"/>
  <c r="N240" i="58"/>
  <c r="N241" i="58"/>
  <c r="N242" i="58"/>
  <c r="N243" i="58"/>
  <c r="N244" i="58"/>
  <c r="N245" i="58"/>
  <c r="N246" i="58"/>
  <c r="N247" i="58"/>
  <c r="N248" i="58"/>
  <c r="N249" i="58"/>
  <c r="N250" i="58"/>
  <c r="N251" i="58"/>
  <c r="N252" i="58"/>
  <c r="N253" i="58"/>
  <c r="N254" i="58"/>
  <c r="N255" i="58"/>
  <c r="N256" i="58"/>
  <c r="N257" i="58"/>
  <c r="N258" i="58"/>
  <c r="N259" i="58"/>
  <c r="N260" i="58"/>
  <c r="N261" i="58"/>
  <c r="N262" i="58"/>
  <c r="N263" i="58"/>
  <c r="N264" i="58"/>
  <c r="N265" i="58"/>
  <c r="N266" i="58"/>
  <c r="N267" i="58"/>
  <c r="N268" i="58"/>
  <c r="N269" i="58"/>
  <c r="N270" i="58"/>
  <c r="N271" i="58"/>
  <c r="N272" i="58"/>
  <c r="N273" i="58"/>
  <c r="N274" i="58"/>
  <c r="N275" i="58"/>
  <c r="N276" i="58"/>
  <c r="N277" i="58"/>
  <c r="N278" i="58"/>
  <c r="N279" i="58"/>
  <c r="N280" i="58"/>
  <c r="N281" i="58"/>
  <c r="N282" i="58"/>
  <c r="N283" i="58"/>
  <c r="N284" i="58"/>
  <c r="N285" i="58"/>
  <c r="N286" i="58"/>
  <c r="N287" i="58"/>
  <c r="N288" i="58"/>
  <c r="N289" i="58"/>
  <c r="N290" i="58"/>
  <c r="N291" i="58"/>
  <c r="N292" i="58"/>
  <c r="N293" i="58"/>
  <c r="N294" i="58"/>
  <c r="N295" i="58"/>
  <c r="N296" i="58"/>
  <c r="N297" i="58"/>
  <c r="N298" i="58"/>
  <c r="N299" i="58"/>
  <c r="N300" i="58"/>
  <c r="N301" i="58"/>
  <c r="N302" i="58"/>
  <c r="N303" i="58"/>
  <c r="N304" i="58"/>
  <c r="N305" i="58"/>
  <c r="N306" i="58"/>
  <c r="N307" i="58"/>
  <c r="N308" i="58"/>
  <c r="N309" i="58"/>
  <c r="N310" i="58"/>
  <c r="N311" i="58"/>
  <c r="N312" i="58"/>
  <c r="N313" i="58"/>
  <c r="N314" i="58"/>
  <c r="N315" i="58"/>
  <c r="N316" i="58"/>
  <c r="N317" i="58"/>
  <c r="N318" i="58"/>
  <c r="N319" i="58"/>
  <c r="N320" i="58"/>
  <c r="N321" i="58"/>
  <c r="N322" i="58"/>
  <c r="N323" i="58"/>
  <c r="N324" i="58"/>
  <c r="N325" i="58"/>
  <c r="N326" i="58"/>
  <c r="N327" i="58"/>
  <c r="N328" i="58"/>
  <c r="N329" i="58"/>
  <c r="N330" i="58"/>
  <c r="N331" i="58"/>
  <c r="N332" i="58"/>
  <c r="N333" i="58"/>
  <c r="N334" i="58"/>
  <c r="N335" i="58"/>
  <c r="N336" i="58"/>
  <c r="N337" i="58"/>
  <c r="N338" i="58"/>
  <c r="N339" i="58"/>
  <c r="N340" i="58"/>
  <c r="N341" i="58"/>
  <c r="N342" i="58"/>
  <c r="N343" i="58"/>
  <c r="N344" i="58"/>
  <c r="N345" i="58"/>
  <c r="N346" i="58"/>
  <c r="N347" i="58"/>
  <c r="N348" i="58"/>
  <c r="N349" i="58"/>
  <c r="N350" i="58"/>
  <c r="N351" i="58"/>
  <c r="N352" i="58"/>
  <c r="N353" i="58"/>
  <c r="N354" i="58"/>
  <c r="N355" i="58"/>
  <c r="N356" i="58"/>
  <c r="N357" i="58"/>
  <c r="N358" i="58"/>
  <c r="N359" i="58"/>
  <c r="N360" i="58"/>
  <c r="N361" i="58"/>
  <c r="N362" i="58"/>
  <c r="N363" i="58"/>
  <c r="N364" i="58"/>
  <c r="N365" i="58"/>
  <c r="N366" i="58"/>
  <c r="N367" i="58"/>
  <c r="N368" i="58"/>
  <c r="N369" i="58"/>
  <c r="N370" i="58"/>
  <c r="N371" i="58"/>
  <c r="N372" i="58"/>
  <c r="N373" i="58"/>
  <c r="N374" i="58"/>
  <c r="N375" i="58"/>
  <c r="N376" i="58"/>
  <c r="N377" i="58"/>
  <c r="N378" i="58"/>
  <c r="N379" i="58"/>
  <c r="N380" i="58"/>
  <c r="N381" i="58"/>
  <c r="N382" i="58"/>
  <c r="N383" i="58"/>
  <c r="N384" i="58"/>
  <c r="N385" i="58"/>
  <c r="N386" i="58"/>
  <c r="N387" i="58"/>
  <c r="N388" i="58"/>
  <c r="N389" i="58"/>
  <c r="N390" i="58"/>
  <c r="N391" i="58"/>
  <c r="N392" i="58"/>
  <c r="N393" i="58"/>
  <c r="N394" i="58"/>
  <c r="N395" i="58"/>
  <c r="N396" i="58"/>
  <c r="N397" i="58"/>
  <c r="N398" i="58"/>
  <c r="N399" i="58"/>
  <c r="N400" i="58"/>
  <c r="N401" i="58"/>
  <c r="N402" i="58"/>
  <c r="N403" i="58"/>
  <c r="N404" i="58"/>
  <c r="N405" i="58"/>
  <c r="N406" i="58"/>
  <c r="N407" i="58"/>
  <c r="N408" i="58"/>
  <c r="N409" i="58"/>
  <c r="N410" i="58"/>
  <c r="N411" i="58"/>
  <c r="N412" i="58"/>
  <c r="N413" i="58"/>
  <c r="N414" i="58"/>
  <c r="N415" i="58"/>
  <c r="N416" i="58"/>
  <c r="N417" i="58"/>
  <c r="N418" i="58"/>
  <c r="N419" i="58"/>
  <c r="N420" i="58"/>
  <c r="N421" i="58"/>
  <c r="N422" i="58"/>
  <c r="N423" i="58"/>
  <c r="N424" i="58"/>
  <c r="N425" i="58"/>
  <c r="N426" i="58"/>
  <c r="N427" i="58"/>
  <c r="N428" i="58"/>
  <c r="N429" i="58"/>
  <c r="N430" i="58"/>
  <c r="N431" i="58"/>
  <c r="N432" i="58"/>
  <c r="N433" i="58"/>
  <c r="N434" i="58"/>
  <c r="N435" i="58"/>
  <c r="N436" i="58"/>
  <c r="N437" i="58"/>
  <c r="N438" i="58"/>
  <c r="N439" i="58"/>
  <c r="N440" i="58"/>
  <c r="N441" i="58"/>
  <c r="N442" i="58"/>
  <c r="N443" i="58"/>
  <c r="N444" i="58"/>
  <c r="N445" i="58"/>
  <c r="N446" i="58"/>
  <c r="N447" i="58"/>
  <c r="N448" i="58"/>
  <c r="N449" i="58"/>
  <c r="N450" i="58"/>
  <c r="N451" i="58"/>
  <c r="N452" i="58"/>
  <c r="N453" i="58"/>
  <c r="N454" i="58"/>
  <c r="N455" i="58"/>
  <c r="N456" i="58"/>
  <c r="N457" i="58"/>
  <c r="N458" i="58"/>
  <c r="N459" i="58"/>
  <c r="N460" i="58"/>
  <c r="N461" i="58"/>
  <c r="N462" i="58"/>
  <c r="N463" i="58"/>
  <c r="N464" i="58"/>
  <c r="N465" i="58"/>
  <c r="N466" i="58"/>
  <c r="N467" i="58"/>
  <c r="N468" i="58"/>
  <c r="N469" i="58"/>
  <c r="N470" i="58"/>
  <c r="N471" i="58"/>
  <c r="N472" i="58"/>
  <c r="N473" i="58"/>
  <c r="N474" i="58"/>
  <c r="N475" i="58"/>
  <c r="N476" i="58"/>
  <c r="N477" i="58"/>
  <c r="N478" i="58"/>
  <c r="N479" i="58"/>
  <c r="N480" i="58"/>
  <c r="N481" i="58"/>
  <c r="N482" i="58"/>
  <c r="N483" i="58"/>
  <c r="N484" i="58"/>
  <c r="N485" i="58"/>
  <c r="N486" i="58"/>
  <c r="N487" i="58"/>
  <c r="N488" i="58"/>
  <c r="N489" i="58"/>
  <c r="N490" i="58"/>
  <c r="N491" i="58"/>
  <c r="N492" i="58"/>
  <c r="N493" i="58"/>
  <c r="N494" i="58"/>
  <c r="N495" i="58"/>
  <c r="N496" i="58"/>
  <c r="N497" i="58"/>
  <c r="N498" i="58"/>
  <c r="N499" i="58"/>
  <c r="N500" i="58"/>
  <c r="N501" i="58"/>
  <c r="N502" i="58"/>
  <c r="N503" i="58"/>
  <c r="N504" i="58"/>
  <c r="N505" i="58"/>
  <c r="N506" i="58"/>
  <c r="N507" i="58"/>
  <c r="N508" i="58"/>
  <c r="N509" i="58"/>
  <c r="N510" i="58"/>
  <c r="N511" i="58"/>
  <c r="N512" i="58"/>
  <c r="N513" i="58"/>
  <c r="N514" i="58"/>
  <c r="N515" i="58"/>
  <c r="N516" i="58"/>
  <c r="N517" i="58"/>
  <c r="N518" i="58"/>
  <c r="N519" i="58"/>
  <c r="N520" i="58"/>
  <c r="N521" i="58"/>
  <c r="N522" i="58"/>
  <c r="N523" i="58"/>
  <c r="N524" i="58"/>
  <c r="N525" i="58"/>
  <c r="N526" i="58"/>
  <c r="N527" i="58"/>
  <c r="N528" i="58"/>
  <c r="N529" i="58"/>
  <c r="N530" i="58"/>
  <c r="N531" i="58"/>
  <c r="N532" i="58"/>
  <c r="N533" i="58"/>
  <c r="N534" i="58"/>
  <c r="N535" i="58"/>
  <c r="N536" i="58"/>
  <c r="N537" i="58"/>
  <c r="N538" i="58"/>
  <c r="N539" i="58"/>
  <c r="N540" i="58"/>
  <c r="N541" i="58"/>
  <c r="N542" i="58"/>
  <c r="N543" i="58"/>
  <c r="N544" i="58"/>
  <c r="N545" i="58"/>
  <c r="N546" i="58"/>
  <c r="N547" i="58"/>
  <c r="N548" i="58"/>
  <c r="N549" i="58"/>
  <c r="N550" i="58"/>
  <c r="N551" i="58"/>
  <c r="N552" i="58"/>
  <c r="N553" i="58"/>
  <c r="N554" i="58"/>
  <c r="N555" i="58"/>
  <c r="N556" i="58"/>
  <c r="N557" i="58"/>
  <c r="N558" i="58"/>
  <c r="N559" i="58"/>
  <c r="N560" i="58"/>
  <c r="N561" i="58"/>
  <c r="N562" i="58"/>
  <c r="N563" i="58"/>
  <c r="N564" i="58"/>
  <c r="N565" i="58"/>
  <c r="N566" i="58"/>
  <c r="N567" i="58"/>
  <c r="N568" i="58"/>
  <c r="N569" i="58"/>
  <c r="N570" i="58"/>
  <c r="N571" i="58"/>
  <c r="N572" i="58"/>
  <c r="N573" i="58"/>
  <c r="N574" i="58"/>
  <c r="N575" i="58"/>
  <c r="N576" i="58"/>
  <c r="N577" i="58"/>
  <c r="N578" i="58"/>
  <c r="N579" i="58"/>
  <c r="N580" i="58"/>
  <c r="N581" i="58"/>
  <c r="N582" i="58"/>
  <c r="N583" i="58"/>
  <c r="N584" i="58"/>
  <c r="N585" i="58"/>
  <c r="N586" i="58"/>
  <c r="N587" i="58"/>
  <c r="N588" i="58"/>
  <c r="N589" i="58"/>
  <c r="N590" i="58"/>
  <c r="N591" i="58"/>
  <c r="N592" i="58"/>
  <c r="N593" i="58"/>
  <c r="N594" i="58"/>
  <c r="N595" i="58"/>
  <c r="N596" i="58"/>
  <c r="N597" i="58"/>
  <c r="N598" i="58"/>
  <c r="N599" i="58"/>
  <c r="N600" i="58"/>
  <c r="N601" i="58"/>
  <c r="N602" i="58"/>
  <c r="N603" i="58"/>
  <c r="N604" i="58"/>
  <c r="N605" i="58"/>
  <c r="N606" i="58"/>
  <c r="N607" i="58"/>
  <c r="N608" i="58"/>
  <c r="N609" i="58"/>
  <c r="N610" i="58"/>
  <c r="N611" i="58"/>
  <c r="N612" i="58"/>
  <c r="N613" i="58"/>
  <c r="N614" i="58"/>
  <c r="N615" i="58"/>
  <c r="N616" i="58"/>
  <c r="N617" i="58"/>
  <c r="N618" i="58"/>
  <c r="N619" i="58"/>
  <c r="N620" i="58"/>
  <c r="N621" i="58"/>
  <c r="N622" i="58"/>
  <c r="N623" i="58"/>
  <c r="N624" i="58"/>
  <c r="N625" i="58"/>
  <c r="N626" i="58"/>
  <c r="N627" i="58"/>
  <c r="N628" i="58"/>
  <c r="N629" i="58"/>
  <c r="N630" i="58"/>
  <c r="N631" i="58"/>
  <c r="N632" i="58"/>
  <c r="N633" i="58"/>
  <c r="N634" i="58"/>
  <c r="N635" i="58"/>
  <c r="N636" i="58"/>
  <c r="N637" i="58"/>
  <c r="N638" i="58"/>
  <c r="N639" i="58"/>
  <c r="N640" i="58"/>
  <c r="N641" i="58"/>
  <c r="N642" i="58"/>
  <c r="N643" i="58"/>
  <c r="N644" i="58"/>
  <c r="N645" i="58"/>
  <c r="N646" i="58"/>
  <c r="N647" i="58"/>
  <c r="N648" i="58"/>
  <c r="N649" i="58"/>
  <c r="N650" i="58"/>
  <c r="N651" i="58"/>
  <c r="N652" i="58"/>
  <c r="N653" i="58"/>
  <c r="N654" i="58"/>
  <c r="N655" i="58"/>
  <c r="N656" i="58"/>
  <c r="N657" i="58"/>
  <c r="N658" i="58"/>
  <c r="N659" i="58"/>
  <c r="N660" i="58"/>
  <c r="N661" i="58"/>
  <c r="N662" i="58"/>
  <c r="N663" i="58"/>
  <c r="N664" i="58"/>
  <c r="N665" i="58"/>
  <c r="N666" i="58"/>
  <c r="N667" i="58"/>
  <c r="N668" i="58"/>
  <c r="N669" i="58"/>
  <c r="N670" i="58"/>
  <c r="N671" i="58"/>
  <c r="N672" i="58"/>
  <c r="N673" i="58"/>
  <c r="N674" i="58"/>
  <c r="N675" i="58"/>
  <c r="N676" i="58"/>
  <c r="N677" i="58"/>
  <c r="N678" i="58"/>
  <c r="N679" i="58"/>
  <c r="N680" i="58"/>
  <c r="N681" i="58"/>
  <c r="N682" i="58"/>
  <c r="N683" i="58"/>
  <c r="N684" i="58"/>
  <c r="N685" i="58"/>
  <c r="N686" i="58"/>
  <c r="N687" i="58"/>
  <c r="N688" i="58"/>
  <c r="N689" i="58"/>
  <c r="N690" i="58"/>
  <c r="N691" i="58"/>
  <c r="N692" i="58"/>
  <c r="N693" i="58"/>
  <c r="N694" i="58"/>
  <c r="N695" i="58"/>
  <c r="N696" i="58"/>
  <c r="N697" i="58"/>
  <c r="N698" i="58"/>
  <c r="N699" i="58"/>
  <c r="N700" i="58"/>
  <c r="N701" i="58"/>
  <c r="N702" i="58"/>
  <c r="N703" i="58"/>
  <c r="N704" i="58"/>
  <c r="N705" i="58"/>
  <c r="N706" i="58"/>
  <c r="N707" i="58"/>
  <c r="N708" i="58"/>
  <c r="N709" i="58"/>
  <c r="N710" i="58"/>
  <c r="N711" i="58"/>
  <c r="N712" i="58"/>
  <c r="N713" i="58"/>
  <c r="N714" i="58"/>
  <c r="N715" i="58"/>
  <c r="N716" i="58"/>
  <c r="N717" i="58"/>
  <c r="N718" i="58"/>
  <c r="N719" i="58"/>
  <c r="N720" i="58"/>
  <c r="N721" i="58"/>
  <c r="N722" i="58"/>
  <c r="N723" i="58"/>
  <c r="N724" i="58"/>
  <c r="N725" i="58"/>
  <c r="N726" i="58"/>
  <c r="N727" i="58"/>
  <c r="N728" i="58"/>
  <c r="N729" i="58"/>
  <c r="N730" i="58"/>
  <c r="N731" i="58"/>
  <c r="N732" i="58"/>
  <c r="N733" i="58"/>
  <c r="N734" i="58"/>
  <c r="N735" i="58"/>
  <c r="N736" i="58"/>
  <c r="N737" i="58"/>
  <c r="N738" i="58"/>
  <c r="N739" i="58"/>
  <c r="N740" i="58"/>
  <c r="N741" i="58"/>
  <c r="N742" i="58"/>
  <c r="N743" i="58"/>
  <c r="N744" i="58"/>
  <c r="N745" i="58"/>
  <c r="N746" i="58"/>
  <c r="N747" i="58"/>
  <c r="N748" i="58"/>
  <c r="N749" i="58"/>
  <c r="N750" i="58"/>
  <c r="N751" i="58"/>
  <c r="N752" i="58"/>
  <c r="N753" i="58"/>
  <c r="N754" i="58"/>
  <c r="N755" i="58"/>
  <c r="N756" i="58"/>
  <c r="N757" i="58"/>
  <c r="N758" i="58"/>
  <c r="N759" i="58"/>
  <c r="N760" i="58"/>
  <c r="N761" i="58"/>
  <c r="N762" i="58"/>
  <c r="N763" i="58"/>
  <c r="N764" i="58"/>
  <c r="N765" i="58"/>
  <c r="N766" i="58"/>
  <c r="N767" i="58"/>
  <c r="N768" i="58"/>
  <c r="N769" i="58"/>
  <c r="N770" i="58"/>
  <c r="N771" i="58"/>
  <c r="N772" i="58"/>
  <c r="N773" i="58"/>
  <c r="N774" i="58"/>
  <c r="N775" i="58"/>
  <c r="N776" i="58"/>
  <c r="N777" i="58"/>
  <c r="N778" i="58"/>
  <c r="N779" i="58"/>
  <c r="N780" i="58"/>
  <c r="N781" i="58"/>
  <c r="N782" i="58"/>
  <c r="N783" i="58"/>
  <c r="N784" i="58"/>
  <c r="N785" i="58"/>
  <c r="N786" i="58"/>
  <c r="N787" i="58"/>
  <c r="N788" i="58"/>
  <c r="N789" i="58"/>
  <c r="N790" i="58"/>
  <c r="N791" i="58"/>
  <c r="N792" i="58"/>
  <c r="N793" i="58"/>
  <c r="N794" i="58"/>
  <c r="N795" i="58"/>
  <c r="N796" i="58"/>
  <c r="N797" i="58"/>
  <c r="N798" i="58"/>
  <c r="N799" i="58"/>
  <c r="N800" i="58"/>
  <c r="N801" i="58"/>
  <c r="N802" i="58"/>
  <c r="N803" i="58"/>
  <c r="N804" i="58"/>
  <c r="N805" i="58"/>
  <c r="N806" i="58"/>
  <c r="N807" i="58"/>
  <c r="N808" i="58"/>
  <c r="N809" i="58"/>
  <c r="N810" i="58"/>
  <c r="N811" i="58"/>
  <c r="N812" i="58"/>
  <c r="N813" i="58"/>
  <c r="N814" i="58"/>
  <c r="N815" i="58"/>
  <c r="N816" i="58"/>
  <c r="N817" i="58"/>
  <c r="N818" i="58"/>
  <c r="N819" i="58"/>
  <c r="N820" i="58"/>
  <c r="N821" i="58"/>
  <c r="N822" i="58"/>
  <c r="N823" i="58"/>
  <c r="N824" i="58"/>
  <c r="N825" i="58"/>
  <c r="N826" i="58"/>
  <c r="N827" i="58"/>
  <c r="N828" i="58"/>
  <c r="N829" i="58"/>
  <c r="N830" i="58"/>
  <c r="N831" i="58"/>
  <c r="N832" i="58"/>
  <c r="N833" i="58"/>
  <c r="N834" i="58"/>
  <c r="N835" i="58"/>
  <c r="N836" i="58"/>
  <c r="N837" i="58"/>
  <c r="N838" i="58"/>
  <c r="N839" i="58"/>
  <c r="N840" i="58"/>
  <c r="N841" i="58"/>
  <c r="N842" i="58"/>
  <c r="N843" i="58"/>
  <c r="N844" i="58"/>
  <c r="N845" i="58"/>
  <c r="N846" i="58"/>
  <c r="N847" i="58"/>
  <c r="N848" i="58"/>
  <c r="N849" i="58"/>
  <c r="N850" i="58"/>
  <c r="N851" i="58"/>
  <c r="N852" i="58"/>
  <c r="N853" i="58"/>
  <c r="N854" i="58"/>
  <c r="N855" i="58"/>
  <c r="N856" i="58"/>
  <c r="N857" i="58"/>
  <c r="N858" i="58"/>
  <c r="N859" i="58"/>
  <c r="N860" i="58"/>
  <c r="N861" i="58"/>
  <c r="N862" i="58"/>
  <c r="N4" i="58"/>
  <c r="N3" i="58"/>
  <c r="M4" i="58"/>
  <c r="M5" i="58"/>
  <c r="M6" i="58"/>
  <c r="M7" i="58"/>
  <c r="M8" i="58"/>
  <c r="M9" i="58"/>
  <c r="M10" i="58"/>
  <c r="M11" i="58"/>
  <c r="M12" i="58"/>
  <c r="M13" i="58"/>
  <c r="M14" i="58"/>
  <c r="M15" i="58"/>
  <c r="M16" i="58"/>
  <c r="M17" i="58"/>
  <c r="M18" i="58"/>
  <c r="M19" i="58"/>
  <c r="M20" i="58"/>
  <c r="M21" i="58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M83" i="58"/>
  <c r="M84" i="58"/>
  <c r="M85" i="58"/>
  <c r="M86" i="58"/>
  <c r="M87" i="58"/>
  <c r="M88" i="58"/>
  <c r="M89" i="58"/>
  <c r="M90" i="58"/>
  <c r="M91" i="58"/>
  <c r="M92" i="58"/>
  <c r="M93" i="58"/>
  <c r="M94" i="58"/>
  <c r="M95" i="58"/>
  <c r="M96" i="58"/>
  <c r="M97" i="58"/>
  <c r="M98" i="58"/>
  <c r="M99" i="58"/>
  <c r="M100" i="58"/>
  <c r="M101" i="58"/>
  <c r="M102" i="58"/>
  <c r="M103" i="58"/>
  <c r="M104" i="58"/>
  <c r="M105" i="58"/>
  <c r="M106" i="58"/>
  <c r="M107" i="58"/>
  <c r="M108" i="58"/>
  <c r="M109" i="58"/>
  <c r="M110" i="58"/>
  <c r="M111" i="58"/>
  <c r="M112" i="58"/>
  <c r="M113" i="58"/>
  <c r="M114" i="58"/>
  <c r="M115" i="58"/>
  <c r="M116" i="58"/>
  <c r="M117" i="58"/>
  <c r="M118" i="58"/>
  <c r="M119" i="58"/>
  <c r="M120" i="58"/>
  <c r="M121" i="58"/>
  <c r="M122" i="58"/>
  <c r="M123" i="58"/>
  <c r="M124" i="58"/>
  <c r="M125" i="58"/>
  <c r="M126" i="58"/>
  <c r="M127" i="58"/>
  <c r="M128" i="58"/>
  <c r="M129" i="58"/>
  <c r="M130" i="58"/>
  <c r="M131" i="58"/>
  <c r="M132" i="58"/>
  <c r="M133" i="58"/>
  <c r="M134" i="58"/>
  <c r="M135" i="58"/>
  <c r="M136" i="58"/>
  <c r="M137" i="58"/>
  <c r="M138" i="58"/>
  <c r="M139" i="58"/>
  <c r="M140" i="58"/>
  <c r="M141" i="58"/>
  <c r="M142" i="58"/>
  <c r="M143" i="58"/>
  <c r="M144" i="58"/>
  <c r="M145" i="58"/>
  <c r="M146" i="58"/>
  <c r="M147" i="58"/>
  <c r="M148" i="58"/>
  <c r="M149" i="58"/>
  <c r="M150" i="58"/>
  <c r="M151" i="58"/>
  <c r="M152" i="58"/>
  <c r="M153" i="58"/>
  <c r="M154" i="58"/>
  <c r="M155" i="58"/>
  <c r="M156" i="58"/>
  <c r="M157" i="58"/>
  <c r="M158" i="58"/>
  <c r="M159" i="58"/>
  <c r="M160" i="58"/>
  <c r="M161" i="58"/>
  <c r="M162" i="58"/>
  <c r="M163" i="58"/>
  <c r="M164" i="58"/>
  <c r="M165" i="58"/>
  <c r="M166" i="58"/>
  <c r="M167" i="58"/>
  <c r="M168" i="58"/>
  <c r="M169" i="58"/>
  <c r="M170" i="58"/>
  <c r="M171" i="58"/>
  <c r="M172" i="58"/>
  <c r="M173" i="58"/>
  <c r="M174" i="58"/>
  <c r="M175" i="58"/>
  <c r="M176" i="58"/>
  <c r="M177" i="58"/>
  <c r="M178" i="58"/>
  <c r="M179" i="58"/>
  <c r="M180" i="58"/>
  <c r="M181" i="58"/>
  <c r="M182" i="58"/>
  <c r="M183" i="58"/>
  <c r="M184" i="58"/>
  <c r="M185" i="58"/>
  <c r="M186" i="58"/>
  <c r="M187" i="58"/>
  <c r="M188" i="58"/>
  <c r="M189" i="58"/>
  <c r="M190" i="58"/>
  <c r="M191" i="58"/>
  <c r="M192" i="58"/>
  <c r="M193" i="58"/>
  <c r="M194" i="58"/>
  <c r="M195" i="58"/>
  <c r="M196" i="58"/>
  <c r="M197" i="58"/>
  <c r="M198" i="58"/>
  <c r="M199" i="58"/>
  <c r="M200" i="58"/>
  <c r="M201" i="58"/>
  <c r="M202" i="58"/>
  <c r="M203" i="58"/>
  <c r="M204" i="58"/>
  <c r="M205" i="58"/>
  <c r="M206" i="58"/>
  <c r="M207" i="58"/>
  <c r="M208" i="58"/>
  <c r="M209" i="58"/>
  <c r="M210" i="58"/>
  <c r="M211" i="58"/>
  <c r="M212" i="58"/>
  <c r="M213" i="58"/>
  <c r="M214" i="58"/>
  <c r="M215" i="58"/>
  <c r="M216" i="58"/>
  <c r="M217" i="58"/>
  <c r="M218" i="58"/>
  <c r="M219" i="58"/>
  <c r="M220" i="58"/>
  <c r="M221" i="58"/>
  <c r="M222" i="58"/>
  <c r="M223" i="58"/>
  <c r="M224" i="58"/>
  <c r="M225" i="58"/>
  <c r="M226" i="58"/>
  <c r="M227" i="58"/>
  <c r="M228" i="58"/>
  <c r="M229" i="58"/>
  <c r="M230" i="58"/>
  <c r="M231" i="58"/>
  <c r="M232" i="58"/>
  <c r="M233" i="58"/>
  <c r="M234" i="58"/>
  <c r="M235" i="58"/>
  <c r="M236" i="58"/>
  <c r="M237" i="58"/>
  <c r="M238" i="58"/>
  <c r="M239" i="58"/>
  <c r="M240" i="58"/>
  <c r="M241" i="58"/>
  <c r="M242" i="58"/>
  <c r="M243" i="58"/>
  <c r="M244" i="58"/>
  <c r="M245" i="58"/>
  <c r="M246" i="58"/>
  <c r="M247" i="58"/>
  <c r="M248" i="58"/>
  <c r="M249" i="58"/>
  <c r="M250" i="58"/>
  <c r="M251" i="58"/>
  <c r="M252" i="58"/>
  <c r="M253" i="58"/>
  <c r="M254" i="58"/>
  <c r="M255" i="58"/>
  <c r="M256" i="58"/>
  <c r="M257" i="58"/>
  <c r="M258" i="58"/>
  <c r="M259" i="58"/>
  <c r="M260" i="58"/>
  <c r="M261" i="58"/>
  <c r="M262" i="58"/>
  <c r="M263" i="58"/>
  <c r="M264" i="58"/>
  <c r="M265" i="58"/>
  <c r="M266" i="58"/>
  <c r="M267" i="58"/>
  <c r="M268" i="58"/>
  <c r="M269" i="58"/>
  <c r="M270" i="58"/>
  <c r="M271" i="58"/>
  <c r="M272" i="58"/>
  <c r="M273" i="58"/>
  <c r="M274" i="58"/>
  <c r="M275" i="58"/>
  <c r="M276" i="58"/>
  <c r="M277" i="58"/>
  <c r="M278" i="58"/>
  <c r="M279" i="58"/>
  <c r="M280" i="58"/>
  <c r="M281" i="58"/>
  <c r="M282" i="58"/>
  <c r="M283" i="58"/>
  <c r="M284" i="58"/>
  <c r="M285" i="58"/>
  <c r="M286" i="58"/>
  <c r="M287" i="58"/>
  <c r="M288" i="58"/>
  <c r="M289" i="58"/>
  <c r="M290" i="58"/>
  <c r="M291" i="58"/>
  <c r="M292" i="58"/>
  <c r="M293" i="58"/>
  <c r="M294" i="58"/>
  <c r="M295" i="58"/>
  <c r="M296" i="58"/>
  <c r="M297" i="58"/>
  <c r="M298" i="58"/>
  <c r="M299" i="58"/>
  <c r="M300" i="58"/>
  <c r="M301" i="58"/>
  <c r="M302" i="58"/>
  <c r="M303" i="58"/>
  <c r="M304" i="58"/>
  <c r="M305" i="58"/>
  <c r="M306" i="58"/>
  <c r="M307" i="58"/>
  <c r="M308" i="58"/>
  <c r="M309" i="58"/>
  <c r="M310" i="58"/>
  <c r="M311" i="58"/>
  <c r="M312" i="58"/>
  <c r="M313" i="58"/>
  <c r="M314" i="58"/>
  <c r="M315" i="58"/>
  <c r="M316" i="58"/>
  <c r="M317" i="58"/>
  <c r="M318" i="58"/>
  <c r="M319" i="58"/>
  <c r="M320" i="58"/>
  <c r="M321" i="58"/>
  <c r="M322" i="58"/>
  <c r="M323" i="58"/>
  <c r="M324" i="58"/>
  <c r="M325" i="58"/>
  <c r="M326" i="58"/>
  <c r="M327" i="58"/>
  <c r="M328" i="58"/>
  <c r="M329" i="58"/>
  <c r="M330" i="58"/>
  <c r="M331" i="58"/>
  <c r="M332" i="58"/>
  <c r="M333" i="58"/>
  <c r="M334" i="58"/>
  <c r="M335" i="58"/>
  <c r="M336" i="58"/>
  <c r="M337" i="58"/>
  <c r="M338" i="58"/>
  <c r="M339" i="58"/>
  <c r="M340" i="58"/>
  <c r="M341" i="58"/>
  <c r="M342" i="58"/>
  <c r="M343" i="58"/>
  <c r="M344" i="58"/>
  <c r="M345" i="58"/>
  <c r="M346" i="58"/>
  <c r="M347" i="58"/>
  <c r="M348" i="58"/>
  <c r="M349" i="58"/>
  <c r="M350" i="58"/>
  <c r="M351" i="58"/>
  <c r="M352" i="58"/>
  <c r="M353" i="58"/>
  <c r="M354" i="58"/>
  <c r="M355" i="58"/>
  <c r="M356" i="58"/>
  <c r="M357" i="58"/>
  <c r="M358" i="58"/>
  <c r="M359" i="58"/>
  <c r="M360" i="58"/>
  <c r="M361" i="58"/>
  <c r="M362" i="58"/>
  <c r="M363" i="58"/>
  <c r="M364" i="58"/>
  <c r="M365" i="58"/>
  <c r="M366" i="58"/>
  <c r="M367" i="58"/>
  <c r="M368" i="58"/>
  <c r="M369" i="58"/>
  <c r="M370" i="58"/>
  <c r="M371" i="58"/>
  <c r="M372" i="58"/>
  <c r="M373" i="58"/>
  <c r="M374" i="58"/>
  <c r="M375" i="58"/>
  <c r="M376" i="58"/>
  <c r="M377" i="58"/>
  <c r="M378" i="58"/>
  <c r="M379" i="58"/>
  <c r="M380" i="58"/>
  <c r="M381" i="58"/>
  <c r="M382" i="58"/>
  <c r="M383" i="58"/>
  <c r="M384" i="58"/>
  <c r="M385" i="58"/>
  <c r="M386" i="58"/>
  <c r="M387" i="58"/>
  <c r="M388" i="58"/>
  <c r="M389" i="58"/>
  <c r="M390" i="58"/>
  <c r="M391" i="58"/>
  <c r="M392" i="58"/>
  <c r="M393" i="58"/>
  <c r="M394" i="58"/>
  <c r="M395" i="58"/>
  <c r="M396" i="58"/>
  <c r="M397" i="58"/>
  <c r="M398" i="58"/>
  <c r="M399" i="58"/>
  <c r="M400" i="58"/>
  <c r="M401" i="58"/>
  <c r="M402" i="58"/>
  <c r="M403" i="58"/>
  <c r="M404" i="58"/>
  <c r="M405" i="58"/>
  <c r="M406" i="58"/>
  <c r="M407" i="58"/>
  <c r="M408" i="58"/>
  <c r="M409" i="58"/>
  <c r="M410" i="58"/>
  <c r="M411" i="58"/>
  <c r="M412" i="58"/>
  <c r="M413" i="58"/>
  <c r="M414" i="58"/>
  <c r="M415" i="58"/>
  <c r="M416" i="58"/>
  <c r="M417" i="58"/>
  <c r="M418" i="58"/>
  <c r="M419" i="58"/>
  <c r="M420" i="58"/>
  <c r="M421" i="58"/>
  <c r="M422" i="58"/>
  <c r="M423" i="58"/>
  <c r="M424" i="58"/>
  <c r="M425" i="58"/>
  <c r="M426" i="58"/>
  <c r="M427" i="58"/>
  <c r="M428" i="58"/>
  <c r="M429" i="58"/>
  <c r="M430" i="58"/>
  <c r="M431" i="58"/>
  <c r="M432" i="58"/>
  <c r="M433" i="58"/>
  <c r="M434" i="58"/>
  <c r="M435" i="58"/>
  <c r="M436" i="58"/>
  <c r="M437" i="58"/>
  <c r="M438" i="58"/>
  <c r="M439" i="58"/>
  <c r="M440" i="58"/>
  <c r="M441" i="58"/>
  <c r="M442" i="58"/>
  <c r="M443" i="58"/>
  <c r="M444" i="58"/>
  <c r="M445" i="58"/>
  <c r="M446" i="58"/>
  <c r="M447" i="58"/>
  <c r="M448" i="58"/>
  <c r="M449" i="58"/>
  <c r="M450" i="58"/>
  <c r="M451" i="58"/>
  <c r="M452" i="58"/>
  <c r="M453" i="58"/>
  <c r="M454" i="58"/>
  <c r="M455" i="58"/>
  <c r="M456" i="58"/>
  <c r="M457" i="58"/>
  <c r="M458" i="58"/>
  <c r="M459" i="58"/>
  <c r="M460" i="58"/>
  <c r="M461" i="58"/>
  <c r="M462" i="58"/>
  <c r="M463" i="58"/>
  <c r="M464" i="58"/>
  <c r="M465" i="58"/>
  <c r="M466" i="58"/>
  <c r="M467" i="58"/>
  <c r="M468" i="58"/>
  <c r="M469" i="58"/>
  <c r="M470" i="58"/>
  <c r="M471" i="58"/>
  <c r="M472" i="58"/>
  <c r="M473" i="58"/>
  <c r="M474" i="58"/>
  <c r="M475" i="58"/>
  <c r="M476" i="58"/>
  <c r="M477" i="58"/>
  <c r="M478" i="58"/>
  <c r="M479" i="58"/>
  <c r="M480" i="58"/>
  <c r="M481" i="58"/>
  <c r="M482" i="58"/>
  <c r="M483" i="58"/>
  <c r="M484" i="58"/>
  <c r="M485" i="58"/>
  <c r="M486" i="58"/>
  <c r="M487" i="58"/>
  <c r="M488" i="58"/>
  <c r="M489" i="58"/>
  <c r="M490" i="58"/>
  <c r="M491" i="58"/>
  <c r="M492" i="58"/>
  <c r="M493" i="58"/>
  <c r="M494" i="58"/>
  <c r="M495" i="58"/>
  <c r="M496" i="58"/>
  <c r="M497" i="58"/>
  <c r="M498" i="58"/>
  <c r="M499" i="58"/>
  <c r="M500" i="58"/>
  <c r="M501" i="58"/>
  <c r="M502" i="58"/>
  <c r="M503" i="58"/>
  <c r="M504" i="58"/>
  <c r="M505" i="58"/>
  <c r="M506" i="58"/>
  <c r="M507" i="58"/>
  <c r="M508" i="58"/>
  <c r="M509" i="58"/>
  <c r="M510" i="58"/>
  <c r="M511" i="58"/>
  <c r="M512" i="58"/>
  <c r="M513" i="58"/>
  <c r="M514" i="58"/>
  <c r="M515" i="58"/>
  <c r="M516" i="58"/>
  <c r="M517" i="58"/>
  <c r="M518" i="58"/>
  <c r="M519" i="58"/>
  <c r="M520" i="58"/>
  <c r="M521" i="58"/>
  <c r="M522" i="58"/>
  <c r="M523" i="58"/>
  <c r="M524" i="58"/>
  <c r="M525" i="58"/>
  <c r="M526" i="58"/>
  <c r="M527" i="58"/>
  <c r="M528" i="58"/>
  <c r="M529" i="58"/>
  <c r="M530" i="58"/>
  <c r="M531" i="58"/>
  <c r="M532" i="58"/>
  <c r="M533" i="58"/>
  <c r="M534" i="58"/>
  <c r="M535" i="58"/>
  <c r="M536" i="58"/>
  <c r="M537" i="58"/>
  <c r="M538" i="58"/>
  <c r="M539" i="58"/>
  <c r="M540" i="58"/>
  <c r="M541" i="58"/>
  <c r="M542" i="58"/>
  <c r="M543" i="58"/>
  <c r="M544" i="58"/>
  <c r="M545" i="58"/>
  <c r="M546" i="58"/>
  <c r="M547" i="58"/>
  <c r="M548" i="58"/>
  <c r="M549" i="58"/>
  <c r="M550" i="58"/>
  <c r="M551" i="58"/>
  <c r="M552" i="58"/>
  <c r="M553" i="58"/>
  <c r="M554" i="58"/>
  <c r="M555" i="58"/>
  <c r="M556" i="58"/>
  <c r="M557" i="58"/>
  <c r="M558" i="58"/>
  <c r="M559" i="58"/>
  <c r="M560" i="58"/>
  <c r="M561" i="58"/>
  <c r="M562" i="58"/>
  <c r="M563" i="58"/>
  <c r="M564" i="58"/>
  <c r="M565" i="58"/>
  <c r="M566" i="58"/>
  <c r="M567" i="58"/>
  <c r="M568" i="58"/>
  <c r="M569" i="58"/>
  <c r="M570" i="58"/>
  <c r="M571" i="58"/>
  <c r="M572" i="58"/>
  <c r="M573" i="58"/>
  <c r="M574" i="58"/>
  <c r="M575" i="58"/>
  <c r="M576" i="58"/>
  <c r="M577" i="58"/>
  <c r="M578" i="58"/>
  <c r="M579" i="58"/>
  <c r="M580" i="58"/>
  <c r="M581" i="58"/>
  <c r="M582" i="58"/>
  <c r="M583" i="58"/>
  <c r="M584" i="58"/>
  <c r="M585" i="58"/>
  <c r="M586" i="58"/>
  <c r="M587" i="58"/>
  <c r="M588" i="58"/>
  <c r="M589" i="58"/>
  <c r="M590" i="58"/>
  <c r="M591" i="58"/>
  <c r="M592" i="58"/>
  <c r="M593" i="58"/>
  <c r="M594" i="58"/>
  <c r="M595" i="58"/>
  <c r="M596" i="58"/>
  <c r="M597" i="58"/>
  <c r="M598" i="58"/>
  <c r="M599" i="58"/>
  <c r="M600" i="58"/>
  <c r="M601" i="58"/>
  <c r="M602" i="58"/>
  <c r="M603" i="58"/>
  <c r="M604" i="58"/>
  <c r="M605" i="58"/>
  <c r="M606" i="58"/>
  <c r="M607" i="58"/>
  <c r="M608" i="58"/>
  <c r="M609" i="58"/>
  <c r="M610" i="58"/>
  <c r="M611" i="58"/>
  <c r="M612" i="58"/>
  <c r="M613" i="58"/>
  <c r="M614" i="58"/>
  <c r="M615" i="58"/>
  <c r="M616" i="58"/>
  <c r="M617" i="58"/>
  <c r="M618" i="58"/>
  <c r="M619" i="58"/>
  <c r="M620" i="58"/>
  <c r="M621" i="58"/>
  <c r="M622" i="58"/>
  <c r="M623" i="58"/>
  <c r="M624" i="58"/>
  <c r="M625" i="58"/>
  <c r="M626" i="58"/>
  <c r="M627" i="58"/>
  <c r="M628" i="58"/>
  <c r="M629" i="58"/>
  <c r="M630" i="58"/>
  <c r="M631" i="58"/>
  <c r="M632" i="58"/>
  <c r="M633" i="58"/>
  <c r="M634" i="58"/>
  <c r="M635" i="58"/>
  <c r="M636" i="58"/>
  <c r="M637" i="58"/>
  <c r="M638" i="58"/>
  <c r="M639" i="58"/>
  <c r="M640" i="58"/>
  <c r="M641" i="58"/>
  <c r="M642" i="58"/>
  <c r="M643" i="58"/>
  <c r="M644" i="58"/>
  <c r="M645" i="58"/>
  <c r="M646" i="58"/>
  <c r="M647" i="58"/>
  <c r="M648" i="58"/>
  <c r="M649" i="58"/>
  <c r="M650" i="58"/>
  <c r="M651" i="58"/>
  <c r="M652" i="58"/>
  <c r="M653" i="58"/>
  <c r="M654" i="58"/>
  <c r="M655" i="58"/>
  <c r="M656" i="58"/>
  <c r="M657" i="58"/>
  <c r="M658" i="58"/>
  <c r="M659" i="58"/>
  <c r="M660" i="58"/>
  <c r="M661" i="58"/>
  <c r="M662" i="58"/>
  <c r="M663" i="58"/>
  <c r="M664" i="58"/>
  <c r="M665" i="58"/>
  <c r="M666" i="58"/>
  <c r="M667" i="58"/>
  <c r="M668" i="58"/>
  <c r="M669" i="58"/>
  <c r="M670" i="58"/>
  <c r="M671" i="58"/>
  <c r="M672" i="58"/>
  <c r="M673" i="58"/>
  <c r="M674" i="58"/>
  <c r="M675" i="58"/>
  <c r="M676" i="58"/>
  <c r="M677" i="58"/>
  <c r="M678" i="58"/>
  <c r="M679" i="58"/>
  <c r="M680" i="58"/>
  <c r="M681" i="58"/>
  <c r="M682" i="58"/>
  <c r="M683" i="58"/>
  <c r="M684" i="58"/>
  <c r="M685" i="58"/>
  <c r="M686" i="58"/>
  <c r="M687" i="58"/>
  <c r="M688" i="58"/>
  <c r="M689" i="58"/>
  <c r="M690" i="58"/>
  <c r="M691" i="58"/>
  <c r="M692" i="58"/>
  <c r="M693" i="58"/>
  <c r="M694" i="58"/>
  <c r="M695" i="58"/>
  <c r="M696" i="58"/>
  <c r="M697" i="58"/>
  <c r="M698" i="58"/>
  <c r="M699" i="58"/>
  <c r="M700" i="58"/>
  <c r="M701" i="58"/>
  <c r="M702" i="58"/>
  <c r="M703" i="58"/>
  <c r="M704" i="58"/>
  <c r="M705" i="58"/>
  <c r="M706" i="58"/>
  <c r="M707" i="58"/>
  <c r="M708" i="58"/>
  <c r="M709" i="58"/>
  <c r="M710" i="58"/>
  <c r="M711" i="58"/>
  <c r="M712" i="58"/>
  <c r="M713" i="58"/>
  <c r="M714" i="58"/>
  <c r="M715" i="58"/>
  <c r="M716" i="58"/>
  <c r="M717" i="58"/>
  <c r="M718" i="58"/>
  <c r="M719" i="58"/>
  <c r="M720" i="58"/>
  <c r="M721" i="58"/>
  <c r="M722" i="58"/>
  <c r="M723" i="58"/>
  <c r="M724" i="58"/>
  <c r="M725" i="58"/>
  <c r="M726" i="58"/>
  <c r="M727" i="58"/>
  <c r="M728" i="58"/>
  <c r="M729" i="58"/>
  <c r="M730" i="58"/>
  <c r="M731" i="58"/>
  <c r="M732" i="58"/>
  <c r="M733" i="58"/>
  <c r="M734" i="58"/>
  <c r="M735" i="58"/>
  <c r="M736" i="58"/>
  <c r="M737" i="58"/>
  <c r="M738" i="58"/>
  <c r="M739" i="58"/>
  <c r="M740" i="58"/>
  <c r="M741" i="58"/>
  <c r="M742" i="58"/>
  <c r="M743" i="58"/>
  <c r="M744" i="58"/>
  <c r="M745" i="58"/>
  <c r="M746" i="58"/>
  <c r="M747" i="58"/>
  <c r="M748" i="58"/>
  <c r="M749" i="58"/>
  <c r="M750" i="58"/>
  <c r="M751" i="58"/>
  <c r="M752" i="58"/>
  <c r="M753" i="58"/>
  <c r="M754" i="58"/>
  <c r="M755" i="58"/>
  <c r="M756" i="58"/>
  <c r="M757" i="58"/>
  <c r="M758" i="58"/>
  <c r="M759" i="58"/>
  <c r="M760" i="58"/>
  <c r="M761" i="58"/>
  <c r="M762" i="58"/>
  <c r="M763" i="58"/>
  <c r="M764" i="58"/>
  <c r="M765" i="58"/>
  <c r="M766" i="58"/>
  <c r="M767" i="58"/>
  <c r="M768" i="58"/>
  <c r="M769" i="58"/>
  <c r="M770" i="58"/>
  <c r="M771" i="58"/>
  <c r="M772" i="58"/>
  <c r="M773" i="58"/>
  <c r="M774" i="58"/>
  <c r="M775" i="58"/>
  <c r="M776" i="58"/>
  <c r="M777" i="58"/>
  <c r="M778" i="58"/>
  <c r="M779" i="58"/>
  <c r="M780" i="58"/>
  <c r="M781" i="58"/>
  <c r="M782" i="58"/>
  <c r="M783" i="58"/>
  <c r="M784" i="58"/>
  <c r="M785" i="58"/>
  <c r="M786" i="58"/>
  <c r="M787" i="58"/>
  <c r="M788" i="58"/>
  <c r="M789" i="58"/>
  <c r="M790" i="58"/>
  <c r="M791" i="58"/>
  <c r="M792" i="58"/>
  <c r="M793" i="58"/>
  <c r="M794" i="58"/>
  <c r="M795" i="58"/>
  <c r="M796" i="58"/>
  <c r="M797" i="58"/>
  <c r="M798" i="58"/>
  <c r="M799" i="58"/>
  <c r="M800" i="58"/>
  <c r="M801" i="58"/>
  <c r="M802" i="58"/>
  <c r="M803" i="58"/>
  <c r="M804" i="58"/>
  <c r="M805" i="58"/>
  <c r="M806" i="58"/>
  <c r="M807" i="58"/>
  <c r="M808" i="58"/>
  <c r="M809" i="58"/>
  <c r="M810" i="58"/>
  <c r="M811" i="58"/>
  <c r="M812" i="58"/>
  <c r="M813" i="58"/>
  <c r="M814" i="58"/>
  <c r="M815" i="58"/>
  <c r="M816" i="58"/>
  <c r="M817" i="58"/>
  <c r="M818" i="58"/>
  <c r="M819" i="58"/>
  <c r="M820" i="58"/>
  <c r="M821" i="58"/>
  <c r="M822" i="58"/>
  <c r="M823" i="58"/>
  <c r="M824" i="58"/>
  <c r="M825" i="58"/>
  <c r="M826" i="58"/>
  <c r="M827" i="58"/>
  <c r="M828" i="58"/>
  <c r="M829" i="58"/>
  <c r="M830" i="58"/>
  <c r="M831" i="58"/>
  <c r="M832" i="58"/>
  <c r="M833" i="58"/>
  <c r="M834" i="58"/>
  <c r="M835" i="58"/>
  <c r="M836" i="58"/>
  <c r="M837" i="58"/>
  <c r="M838" i="58"/>
  <c r="M839" i="58"/>
  <c r="M840" i="58"/>
  <c r="M841" i="58"/>
  <c r="M842" i="58"/>
  <c r="M843" i="58"/>
  <c r="M844" i="58"/>
  <c r="M845" i="58"/>
  <c r="M846" i="58"/>
  <c r="M847" i="58"/>
  <c r="M848" i="58"/>
  <c r="M849" i="58"/>
  <c r="M850" i="58"/>
  <c r="M851" i="58"/>
  <c r="M852" i="58"/>
  <c r="M853" i="58"/>
  <c r="M854" i="58"/>
  <c r="M855" i="58"/>
  <c r="M856" i="58"/>
  <c r="M857" i="58"/>
  <c r="M858" i="58"/>
  <c r="M859" i="58"/>
  <c r="M860" i="58"/>
  <c r="M861" i="58"/>
  <c r="M862" i="58"/>
  <c r="M3" i="58"/>
  <c r="R3" i="58"/>
  <c r="S3" i="58"/>
  <c r="T3" i="58"/>
  <c r="U3" i="58"/>
  <c r="V3" i="58"/>
  <c r="W3" i="58"/>
  <c r="X3" i="58"/>
  <c r="Y3" i="58"/>
  <c r="Z3" i="58"/>
  <c r="AA3" i="58"/>
  <c r="R4" i="58"/>
  <c r="S4" i="58"/>
  <c r="T4" i="58"/>
  <c r="U4" i="58"/>
  <c r="V4" i="58"/>
  <c r="W4" i="58"/>
  <c r="X4" i="58"/>
  <c r="Y4" i="58"/>
  <c r="Z4" i="58"/>
  <c r="AA4" i="58"/>
  <c r="R5" i="58"/>
  <c r="S5" i="58"/>
  <c r="T5" i="58"/>
  <c r="U5" i="58"/>
  <c r="V5" i="58"/>
  <c r="W5" i="58"/>
  <c r="X5" i="58"/>
  <c r="Y5" i="58"/>
  <c r="Z5" i="58"/>
  <c r="AA5" i="58"/>
  <c r="R6" i="58"/>
  <c r="S6" i="58"/>
  <c r="T6" i="58"/>
  <c r="U6" i="58"/>
  <c r="V6" i="58"/>
  <c r="W6" i="58"/>
  <c r="X6" i="58"/>
  <c r="Y6" i="58"/>
  <c r="Z6" i="58"/>
  <c r="AA6" i="58"/>
  <c r="R7" i="58"/>
  <c r="S7" i="58"/>
  <c r="T7" i="58"/>
  <c r="U7" i="58"/>
  <c r="V7" i="58"/>
  <c r="W7" i="58"/>
  <c r="X7" i="58"/>
  <c r="Y7" i="58"/>
  <c r="Z7" i="58"/>
  <c r="AA7" i="58"/>
  <c r="R8" i="58"/>
  <c r="S8" i="58"/>
  <c r="T8" i="58"/>
  <c r="U8" i="58"/>
  <c r="V8" i="58"/>
  <c r="W8" i="58"/>
  <c r="X8" i="58"/>
  <c r="Y8" i="58"/>
  <c r="Z8" i="58"/>
  <c r="AA8" i="58"/>
  <c r="R9" i="58"/>
  <c r="S9" i="58"/>
  <c r="T9" i="58"/>
  <c r="U9" i="58"/>
  <c r="V9" i="58"/>
  <c r="W9" i="58"/>
  <c r="X9" i="58"/>
  <c r="Y9" i="58"/>
  <c r="Z9" i="58"/>
  <c r="AA9" i="58"/>
  <c r="R10" i="58"/>
  <c r="S10" i="58"/>
  <c r="T10" i="58"/>
  <c r="U10" i="58"/>
  <c r="V10" i="58"/>
  <c r="W10" i="58"/>
  <c r="X10" i="58"/>
  <c r="Y10" i="58"/>
  <c r="Z10" i="58"/>
  <c r="AA10" i="58"/>
  <c r="R11" i="58"/>
  <c r="S11" i="58"/>
  <c r="T11" i="58"/>
  <c r="U11" i="58"/>
  <c r="V11" i="58"/>
  <c r="W11" i="58"/>
  <c r="X11" i="58"/>
  <c r="Y11" i="58"/>
  <c r="Z11" i="58"/>
  <c r="AA11" i="58"/>
  <c r="R12" i="58"/>
  <c r="S12" i="58"/>
  <c r="T12" i="58"/>
  <c r="U12" i="58"/>
  <c r="V12" i="58"/>
  <c r="W12" i="58"/>
  <c r="X12" i="58"/>
  <c r="Y12" i="58"/>
  <c r="Z12" i="58"/>
  <c r="AA12" i="58"/>
  <c r="R13" i="58"/>
  <c r="S13" i="58"/>
  <c r="T13" i="58"/>
  <c r="U13" i="58"/>
  <c r="V13" i="58"/>
  <c r="W13" i="58"/>
  <c r="X13" i="58"/>
  <c r="Y13" i="58"/>
  <c r="Z13" i="58"/>
  <c r="AA13" i="58"/>
  <c r="R14" i="58"/>
  <c r="S14" i="58"/>
  <c r="T14" i="58"/>
  <c r="U14" i="58"/>
  <c r="V14" i="58"/>
  <c r="W14" i="58"/>
  <c r="X14" i="58"/>
  <c r="Y14" i="58"/>
  <c r="Z14" i="58"/>
  <c r="AA14" i="58"/>
  <c r="R15" i="58"/>
  <c r="S15" i="58"/>
  <c r="T15" i="58"/>
  <c r="U15" i="58"/>
  <c r="V15" i="58"/>
  <c r="W15" i="58"/>
  <c r="X15" i="58"/>
  <c r="Y15" i="58"/>
  <c r="Z15" i="58"/>
  <c r="AA15" i="58"/>
  <c r="R16" i="58"/>
  <c r="S16" i="58"/>
  <c r="T16" i="58"/>
  <c r="U16" i="58"/>
  <c r="V16" i="58"/>
  <c r="W16" i="58"/>
  <c r="X16" i="58"/>
  <c r="Y16" i="58"/>
  <c r="Z16" i="58"/>
  <c r="AA16" i="58"/>
  <c r="R17" i="58"/>
  <c r="S17" i="58"/>
  <c r="T17" i="58"/>
  <c r="U17" i="58"/>
  <c r="V17" i="58"/>
  <c r="W17" i="58"/>
  <c r="X17" i="58"/>
  <c r="Y17" i="58"/>
  <c r="Z17" i="58"/>
  <c r="AA17" i="58"/>
  <c r="R18" i="58"/>
  <c r="S18" i="58"/>
  <c r="T18" i="58"/>
  <c r="U18" i="58"/>
  <c r="V18" i="58"/>
  <c r="W18" i="58"/>
  <c r="X18" i="58"/>
  <c r="Y18" i="58"/>
  <c r="Z18" i="58"/>
  <c r="AA18" i="58"/>
  <c r="R19" i="58"/>
  <c r="S19" i="58"/>
  <c r="T19" i="58"/>
  <c r="U19" i="58"/>
  <c r="V19" i="58"/>
  <c r="W19" i="58"/>
  <c r="X19" i="58"/>
  <c r="Y19" i="58"/>
  <c r="Z19" i="58"/>
  <c r="AA19" i="58"/>
  <c r="R20" i="58"/>
  <c r="S20" i="58"/>
  <c r="T20" i="58"/>
  <c r="U20" i="58"/>
  <c r="V20" i="58"/>
  <c r="W20" i="58"/>
  <c r="X20" i="58"/>
  <c r="Y20" i="58"/>
  <c r="Z20" i="58"/>
  <c r="AA20" i="58"/>
  <c r="R21" i="58"/>
  <c r="S21" i="58"/>
  <c r="T21" i="58"/>
  <c r="U21" i="58"/>
  <c r="V21" i="58"/>
  <c r="W21" i="58"/>
  <c r="X21" i="58"/>
  <c r="Y21" i="58"/>
  <c r="Z21" i="58"/>
  <c r="AA21" i="58"/>
  <c r="R22" i="58"/>
  <c r="S22" i="58"/>
  <c r="T22" i="58"/>
  <c r="U22" i="58"/>
  <c r="V22" i="58"/>
  <c r="W22" i="58"/>
  <c r="X22" i="58"/>
  <c r="Y22" i="58"/>
  <c r="Z22" i="58"/>
  <c r="AA22" i="58"/>
  <c r="R23" i="58"/>
  <c r="S23" i="58"/>
  <c r="T23" i="58"/>
  <c r="U23" i="58"/>
  <c r="V23" i="58"/>
  <c r="W23" i="58"/>
  <c r="X23" i="58"/>
  <c r="Y23" i="58"/>
  <c r="Z23" i="58"/>
  <c r="AA23" i="58"/>
  <c r="R24" i="58"/>
  <c r="S24" i="58"/>
  <c r="T24" i="58"/>
  <c r="U24" i="58"/>
  <c r="V24" i="58"/>
  <c r="W24" i="58"/>
  <c r="X24" i="58"/>
  <c r="Y24" i="58"/>
  <c r="Z24" i="58"/>
  <c r="AA24" i="58"/>
  <c r="R25" i="58"/>
  <c r="S25" i="58"/>
  <c r="T25" i="58"/>
  <c r="U25" i="58"/>
  <c r="V25" i="58"/>
  <c r="W25" i="58"/>
  <c r="X25" i="58"/>
  <c r="Y25" i="58"/>
  <c r="Z25" i="58"/>
  <c r="AA25" i="58"/>
  <c r="R26" i="58"/>
  <c r="S26" i="58"/>
  <c r="T26" i="58"/>
  <c r="U26" i="58"/>
  <c r="V26" i="58"/>
  <c r="W26" i="58"/>
  <c r="X26" i="58"/>
  <c r="Y26" i="58"/>
  <c r="Z26" i="58"/>
  <c r="AA26" i="58"/>
  <c r="R27" i="58"/>
  <c r="S27" i="58"/>
  <c r="T27" i="58"/>
  <c r="U27" i="58"/>
  <c r="V27" i="58"/>
  <c r="W27" i="58"/>
  <c r="X27" i="58"/>
  <c r="Y27" i="58"/>
  <c r="Z27" i="58"/>
  <c r="AA27" i="58"/>
  <c r="R28" i="58"/>
  <c r="S28" i="58"/>
  <c r="T28" i="58"/>
  <c r="U28" i="58"/>
  <c r="V28" i="58"/>
  <c r="W28" i="58"/>
  <c r="X28" i="58"/>
  <c r="Y28" i="58"/>
  <c r="Z28" i="58"/>
  <c r="AA28" i="58"/>
  <c r="R29" i="58"/>
  <c r="S29" i="58"/>
  <c r="T29" i="58"/>
  <c r="U29" i="58"/>
  <c r="V29" i="58"/>
  <c r="W29" i="58"/>
  <c r="X29" i="58"/>
  <c r="Y29" i="58"/>
  <c r="Z29" i="58"/>
  <c r="AA29" i="58"/>
  <c r="R30" i="58"/>
  <c r="S30" i="58"/>
  <c r="T30" i="58"/>
  <c r="U30" i="58"/>
  <c r="V30" i="58"/>
  <c r="W30" i="58"/>
  <c r="X30" i="58"/>
  <c r="Y30" i="58"/>
  <c r="Z30" i="58"/>
  <c r="AA30" i="58"/>
  <c r="R31" i="58"/>
  <c r="S31" i="58"/>
  <c r="T31" i="58"/>
  <c r="U31" i="58"/>
  <c r="V31" i="58"/>
  <c r="W31" i="58"/>
  <c r="X31" i="58"/>
  <c r="Y31" i="58"/>
  <c r="Z31" i="58"/>
  <c r="AA31" i="58"/>
  <c r="R32" i="58"/>
  <c r="S32" i="58"/>
  <c r="T32" i="58"/>
  <c r="U32" i="58"/>
  <c r="V32" i="58"/>
  <c r="W32" i="58"/>
  <c r="X32" i="58"/>
  <c r="Y32" i="58"/>
  <c r="Z32" i="58"/>
  <c r="AA32" i="58"/>
  <c r="R33" i="58"/>
  <c r="S33" i="58"/>
  <c r="T33" i="58"/>
  <c r="U33" i="58"/>
  <c r="V33" i="58"/>
  <c r="W33" i="58"/>
  <c r="X33" i="58"/>
  <c r="Y33" i="58"/>
  <c r="Z33" i="58"/>
  <c r="AA33" i="58"/>
  <c r="R34" i="58"/>
  <c r="S34" i="58"/>
  <c r="T34" i="58"/>
  <c r="U34" i="58"/>
  <c r="V34" i="58"/>
  <c r="W34" i="58"/>
  <c r="X34" i="58"/>
  <c r="Y34" i="58"/>
  <c r="Z34" i="58"/>
  <c r="AA34" i="58"/>
  <c r="R35" i="58"/>
  <c r="S35" i="58"/>
  <c r="T35" i="58"/>
  <c r="U35" i="58"/>
  <c r="V35" i="58"/>
  <c r="W35" i="58"/>
  <c r="X35" i="58"/>
  <c r="Y35" i="58"/>
  <c r="Z35" i="58"/>
  <c r="AA35" i="58"/>
  <c r="R36" i="58"/>
  <c r="S36" i="58"/>
  <c r="T36" i="58"/>
  <c r="U36" i="58"/>
  <c r="V36" i="58"/>
  <c r="W36" i="58"/>
  <c r="X36" i="58"/>
  <c r="Y36" i="58"/>
  <c r="Z36" i="58"/>
  <c r="AA36" i="58"/>
  <c r="R37" i="58"/>
  <c r="S37" i="58"/>
  <c r="T37" i="58"/>
  <c r="U37" i="58"/>
  <c r="V37" i="58"/>
  <c r="W37" i="58"/>
  <c r="X37" i="58"/>
  <c r="Y37" i="58"/>
  <c r="Z37" i="58"/>
  <c r="AA37" i="58"/>
  <c r="R38" i="58"/>
  <c r="S38" i="58"/>
  <c r="T38" i="58"/>
  <c r="U38" i="58"/>
  <c r="V38" i="58"/>
  <c r="W38" i="58"/>
  <c r="X38" i="58"/>
  <c r="Y38" i="58"/>
  <c r="Z38" i="58"/>
  <c r="AA38" i="58"/>
  <c r="R39" i="58"/>
  <c r="S39" i="58"/>
  <c r="T39" i="58"/>
  <c r="U39" i="58"/>
  <c r="V39" i="58"/>
  <c r="W39" i="58"/>
  <c r="X39" i="58"/>
  <c r="Y39" i="58"/>
  <c r="Z39" i="58"/>
  <c r="AA39" i="58"/>
  <c r="R40" i="58"/>
  <c r="S40" i="58"/>
  <c r="T40" i="58"/>
  <c r="U40" i="58"/>
  <c r="V40" i="58"/>
  <c r="W40" i="58"/>
  <c r="X40" i="58"/>
  <c r="Y40" i="58"/>
  <c r="Z40" i="58"/>
  <c r="AA40" i="58"/>
  <c r="R41" i="58"/>
  <c r="S41" i="58"/>
  <c r="T41" i="58"/>
  <c r="U41" i="58"/>
  <c r="V41" i="58"/>
  <c r="W41" i="58"/>
  <c r="X41" i="58"/>
  <c r="Y41" i="58"/>
  <c r="Z41" i="58"/>
  <c r="AA41" i="58"/>
  <c r="R42" i="58"/>
  <c r="S42" i="58"/>
  <c r="T42" i="58"/>
  <c r="U42" i="58"/>
  <c r="V42" i="58"/>
  <c r="W42" i="58"/>
  <c r="X42" i="58"/>
  <c r="Y42" i="58"/>
  <c r="Z42" i="58"/>
  <c r="AA42" i="58"/>
  <c r="R43" i="58"/>
  <c r="S43" i="58"/>
  <c r="T43" i="58"/>
  <c r="U43" i="58"/>
  <c r="V43" i="58"/>
  <c r="W43" i="58"/>
  <c r="X43" i="58"/>
  <c r="Y43" i="58"/>
  <c r="Z43" i="58"/>
  <c r="AA43" i="58"/>
  <c r="R44" i="58"/>
  <c r="S44" i="58"/>
  <c r="T44" i="58"/>
  <c r="U44" i="58"/>
  <c r="V44" i="58"/>
  <c r="W44" i="58"/>
  <c r="X44" i="58"/>
  <c r="Y44" i="58"/>
  <c r="Z44" i="58"/>
  <c r="AA44" i="58"/>
  <c r="R45" i="58"/>
  <c r="S45" i="58"/>
  <c r="T45" i="58"/>
  <c r="U45" i="58"/>
  <c r="V45" i="58"/>
  <c r="W45" i="58"/>
  <c r="X45" i="58"/>
  <c r="Y45" i="58"/>
  <c r="Z45" i="58"/>
  <c r="AA45" i="58"/>
  <c r="R46" i="58"/>
  <c r="S46" i="58"/>
  <c r="T46" i="58"/>
  <c r="U46" i="58"/>
  <c r="V46" i="58"/>
  <c r="W46" i="58"/>
  <c r="X46" i="58"/>
  <c r="Y46" i="58"/>
  <c r="Z46" i="58"/>
  <c r="AA46" i="58"/>
  <c r="R47" i="58"/>
  <c r="S47" i="58"/>
  <c r="T47" i="58"/>
  <c r="U47" i="58"/>
  <c r="V47" i="58"/>
  <c r="W47" i="58"/>
  <c r="X47" i="58"/>
  <c r="Y47" i="58"/>
  <c r="Z47" i="58"/>
  <c r="AA47" i="58"/>
  <c r="R48" i="58"/>
  <c r="S48" i="58"/>
  <c r="T48" i="58"/>
  <c r="U48" i="58"/>
  <c r="V48" i="58"/>
  <c r="W48" i="58"/>
  <c r="X48" i="58"/>
  <c r="Y48" i="58"/>
  <c r="Z48" i="58"/>
  <c r="AA48" i="58"/>
  <c r="R49" i="58"/>
  <c r="S49" i="58"/>
  <c r="T49" i="58"/>
  <c r="U49" i="58"/>
  <c r="V49" i="58"/>
  <c r="W49" i="58"/>
  <c r="X49" i="58"/>
  <c r="Y49" i="58"/>
  <c r="Z49" i="58"/>
  <c r="AA49" i="58"/>
  <c r="R50" i="58"/>
  <c r="S50" i="58"/>
  <c r="T50" i="58"/>
  <c r="U50" i="58"/>
  <c r="V50" i="58"/>
  <c r="W50" i="58"/>
  <c r="X50" i="58"/>
  <c r="Y50" i="58"/>
  <c r="Z50" i="58"/>
  <c r="AA50" i="58"/>
  <c r="R51" i="58"/>
  <c r="S51" i="58"/>
  <c r="T51" i="58"/>
  <c r="U51" i="58"/>
  <c r="V51" i="58"/>
  <c r="W51" i="58"/>
  <c r="X51" i="58"/>
  <c r="Y51" i="58"/>
  <c r="Z51" i="58"/>
  <c r="AA51" i="58"/>
  <c r="R52" i="58"/>
  <c r="S52" i="58"/>
  <c r="T52" i="58"/>
  <c r="U52" i="58"/>
  <c r="V52" i="58"/>
  <c r="W52" i="58"/>
  <c r="X52" i="58"/>
  <c r="Y52" i="58"/>
  <c r="Z52" i="58"/>
  <c r="AA52" i="58"/>
  <c r="R53" i="58"/>
  <c r="S53" i="58"/>
  <c r="T53" i="58"/>
  <c r="U53" i="58"/>
  <c r="V53" i="58"/>
  <c r="W53" i="58"/>
  <c r="X53" i="58"/>
  <c r="Y53" i="58"/>
  <c r="Z53" i="58"/>
  <c r="AA53" i="58"/>
  <c r="R54" i="58"/>
  <c r="S54" i="58"/>
  <c r="T54" i="58"/>
  <c r="U54" i="58"/>
  <c r="V54" i="58"/>
  <c r="W54" i="58"/>
  <c r="X54" i="58"/>
  <c r="Y54" i="58"/>
  <c r="Z54" i="58"/>
  <c r="AA54" i="58"/>
  <c r="R55" i="58"/>
  <c r="S55" i="58"/>
  <c r="T55" i="58"/>
  <c r="U55" i="58"/>
  <c r="V55" i="58"/>
  <c r="W55" i="58"/>
  <c r="X55" i="58"/>
  <c r="Y55" i="58"/>
  <c r="Z55" i="58"/>
  <c r="AA55" i="58"/>
  <c r="R56" i="58"/>
  <c r="S56" i="58"/>
  <c r="T56" i="58"/>
  <c r="U56" i="58"/>
  <c r="V56" i="58"/>
  <c r="W56" i="58"/>
  <c r="X56" i="58"/>
  <c r="Y56" i="58"/>
  <c r="Z56" i="58"/>
  <c r="AA56" i="58"/>
  <c r="R57" i="58"/>
  <c r="S57" i="58"/>
  <c r="T57" i="58"/>
  <c r="U57" i="58"/>
  <c r="V57" i="58"/>
  <c r="W57" i="58"/>
  <c r="X57" i="58"/>
  <c r="Y57" i="58"/>
  <c r="Z57" i="58"/>
  <c r="AA57" i="58"/>
  <c r="R58" i="58"/>
  <c r="S58" i="58"/>
  <c r="T58" i="58"/>
  <c r="U58" i="58"/>
  <c r="V58" i="58"/>
  <c r="W58" i="58"/>
  <c r="X58" i="58"/>
  <c r="Y58" i="58"/>
  <c r="Z58" i="58"/>
  <c r="AA58" i="58"/>
  <c r="R59" i="58"/>
  <c r="S59" i="58"/>
  <c r="T59" i="58"/>
  <c r="U59" i="58"/>
  <c r="V59" i="58"/>
  <c r="W59" i="58"/>
  <c r="X59" i="58"/>
  <c r="Y59" i="58"/>
  <c r="Z59" i="58"/>
  <c r="AA59" i="58"/>
  <c r="R60" i="58"/>
  <c r="S60" i="58"/>
  <c r="T60" i="58"/>
  <c r="U60" i="58"/>
  <c r="V60" i="58"/>
  <c r="W60" i="58"/>
  <c r="X60" i="58"/>
  <c r="Y60" i="58"/>
  <c r="Z60" i="58"/>
  <c r="AA60" i="58"/>
  <c r="R61" i="58"/>
  <c r="S61" i="58"/>
  <c r="T61" i="58"/>
  <c r="U61" i="58"/>
  <c r="V61" i="58"/>
  <c r="W61" i="58"/>
  <c r="X61" i="58"/>
  <c r="Y61" i="58"/>
  <c r="Z61" i="58"/>
  <c r="AA61" i="58"/>
  <c r="R62" i="58"/>
  <c r="S62" i="58"/>
  <c r="T62" i="58"/>
  <c r="U62" i="58"/>
  <c r="V62" i="58"/>
  <c r="W62" i="58"/>
  <c r="X62" i="58"/>
  <c r="Y62" i="58"/>
  <c r="Z62" i="58"/>
  <c r="AA62" i="58"/>
  <c r="R63" i="58"/>
  <c r="S63" i="58"/>
  <c r="T63" i="58"/>
  <c r="U63" i="58"/>
  <c r="V63" i="58"/>
  <c r="W63" i="58"/>
  <c r="X63" i="58"/>
  <c r="Y63" i="58"/>
  <c r="Z63" i="58"/>
  <c r="AA63" i="58"/>
  <c r="R64" i="58"/>
  <c r="S64" i="58"/>
  <c r="T64" i="58"/>
  <c r="U64" i="58"/>
  <c r="V64" i="58"/>
  <c r="W64" i="58"/>
  <c r="X64" i="58"/>
  <c r="Y64" i="58"/>
  <c r="Z64" i="58"/>
  <c r="AA64" i="58"/>
  <c r="R65" i="58"/>
  <c r="S65" i="58"/>
  <c r="T65" i="58"/>
  <c r="U65" i="58"/>
  <c r="V65" i="58"/>
  <c r="W65" i="58"/>
  <c r="X65" i="58"/>
  <c r="Y65" i="58"/>
  <c r="Z65" i="58"/>
  <c r="AA65" i="58"/>
  <c r="R66" i="58"/>
  <c r="S66" i="58"/>
  <c r="T66" i="58"/>
  <c r="U66" i="58"/>
  <c r="V66" i="58"/>
  <c r="W66" i="58"/>
  <c r="X66" i="58"/>
  <c r="Y66" i="58"/>
  <c r="Z66" i="58"/>
  <c r="AA66" i="58"/>
  <c r="R67" i="58"/>
  <c r="S67" i="58"/>
  <c r="T67" i="58"/>
  <c r="U67" i="58"/>
  <c r="V67" i="58"/>
  <c r="W67" i="58"/>
  <c r="X67" i="58"/>
  <c r="Y67" i="58"/>
  <c r="Z67" i="58"/>
  <c r="AA67" i="58"/>
  <c r="R68" i="58"/>
  <c r="S68" i="58"/>
  <c r="T68" i="58"/>
  <c r="U68" i="58"/>
  <c r="V68" i="58"/>
  <c r="W68" i="58"/>
  <c r="X68" i="58"/>
  <c r="Y68" i="58"/>
  <c r="Z68" i="58"/>
  <c r="AA68" i="58"/>
  <c r="R69" i="58"/>
  <c r="S69" i="58"/>
  <c r="T69" i="58"/>
  <c r="U69" i="58"/>
  <c r="V69" i="58"/>
  <c r="W69" i="58"/>
  <c r="X69" i="58"/>
  <c r="Y69" i="58"/>
  <c r="Z69" i="58"/>
  <c r="AA69" i="58"/>
  <c r="R70" i="58"/>
  <c r="S70" i="58"/>
  <c r="T70" i="58"/>
  <c r="U70" i="58"/>
  <c r="V70" i="58"/>
  <c r="W70" i="58"/>
  <c r="X70" i="58"/>
  <c r="Y70" i="58"/>
  <c r="Z70" i="58"/>
  <c r="AA70" i="58"/>
  <c r="R71" i="58"/>
  <c r="S71" i="58"/>
  <c r="T71" i="58"/>
  <c r="U71" i="58"/>
  <c r="V71" i="58"/>
  <c r="W71" i="58"/>
  <c r="X71" i="58"/>
  <c r="Y71" i="58"/>
  <c r="Z71" i="58"/>
  <c r="AA71" i="58"/>
  <c r="R72" i="58"/>
  <c r="S72" i="58"/>
  <c r="T72" i="58"/>
  <c r="U72" i="58"/>
  <c r="V72" i="58"/>
  <c r="W72" i="58"/>
  <c r="X72" i="58"/>
  <c r="Y72" i="58"/>
  <c r="Z72" i="58"/>
  <c r="AA72" i="58"/>
  <c r="R73" i="58"/>
  <c r="S73" i="58"/>
  <c r="T73" i="58"/>
  <c r="U73" i="58"/>
  <c r="V73" i="58"/>
  <c r="W73" i="58"/>
  <c r="X73" i="58"/>
  <c r="Y73" i="58"/>
  <c r="Z73" i="58"/>
  <c r="AA73" i="58"/>
  <c r="R74" i="58"/>
  <c r="S74" i="58"/>
  <c r="T74" i="58"/>
  <c r="U74" i="58"/>
  <c r="V74" i="58"/>
  <c r="W74" i="58"/>
  <c r="X74" i="58"/>
  <c r="Y74" i="58"/>
  <c r="Z74" i="58"/>
  <c r="AA74" i="58"/>
  <c r="R75" i="58"/>
  <c r="S75" i="58"/>
  <c r="T75" i="58"/>
  <c r="U75" i="58"/>
  <c r="V75" i="58"/>
  <c r="W75" i="58"/>
  <c r="X75" i="58"/>
  <c r="Y75" i="58"/>
  <c r="Z75" i="58"/>
  <c r="AA75" i="58"/>
  <c r="R76" i="58"/>
  <c r="S76" i="58"/>
  <c r="T76" i="58"/>
  <c r="U76" i="58"/>
  <c r="V76" i="58"/>
  <c r="W76" i="58"/>
  <c r="X76" i="58"/>
  <c r="Y76" i="58"/>
  <c r="Z76" i="58"/>
  <c r="AA76" i="58"/>
  <c r="R77" i="58"/>
  <c r="S77" i="58"/>
  <c r="T77" i="58"/>
  <c r="U77" i="58"/>
  <c r="V77" i="58"/>
  <c r="W77" i="58"/>
  <c r="X77" i="58"/>
  <c r="Y77" i="58"/>
  <c r="Z77" i="58"/>
  <c r="AA77" i="58"/>
  <c r="R78" i="58"/>
  <c r="S78" i="58"/>
  <c r="T78" i="58"/>
  <c r="U78" i="58"/>
  <c r="V78" i="58"/>
  <c r="W78" i="58"/>
  <c r="X78" i="58"/>
  <c r="Y78" i="58"/>
  <c r="Z78" i="58"/>
  <c r="AA78" i="58"/>
  <c r="R79" i="58"/>
  <c r="S79" i="58"/>
  <c r="T79" i="58"/>
  <c r="U79" i="58"/>
  <c r="V79" i="58"/>
  <c r="W79" i="58"/>
  <c r="X79" i="58"/>
  <c r="Y79" i="58"/>
  <c r="Z79" i="58"/>
  <c r="AA79" i="58"/>
  <c r="R80" i="58"/>
  <c r="S80" i="58"/>
  <c r="T80" i="58"/>
  <c r="U80" i="58"/>
  <c r="V80" i="58"/>
  <c r="W80" i="58"/>
  <c r="X80" i="58"/>
  <c r="Y80" i="58"/>
  <c r="Z80" i="58"/>
  <c r="AA80" i="58"/>
  <c r="R81" i="58"/>
  <c r="S81" i="58"/>
  <c r="T81" i="58"/>
  <c r="U81" i="58"/>
  <c r="V81" i="58"/>
  <c r="W81" i="58"/>
  <c r="X81" i="58"/>
  <c r="Y81" i="58"/>
  <c r="Z81" i="58"/>
  <c r="AA81" i="58"/>
  <c r="R82" i="58"/>
  <c r="S82" i="58"/>
  <c r="T82" i="58"/>
  <c r="U82" i="58"/>
  <c r="V82" i="58"/>
  <c r="W82" i="58"/>
  <c r="X82" i="58"/>
  <c r="Y82" i="58"/>
  <c r="Z82" i="58"/>
  <c r="AA82" i="58"/>
  <c r="R83" i="58"/>
  <c r="S83" i="58"/>
  <c r="T83" i="58"/>
  <c r="U83" i="58"/>
  <c r="V83" i="58"/>
  <c r="W83" i="58"/>
  <c r="X83" i="58"/>
  <c r="Y83" i="58"/>
  <c r="Z83" i="58"/>
  <c r="AA83" i="58"/>
  <c r="R84" i="58"/>
  <c r="S84" i="58"/>
  <c r="T84" i="58"/>
  <c r="U84" i="58"/>
  <c r="V84" i="58"/>
  <c r="W84" i="58"/>
  <c r="X84" i="58"/>
  <c r="Y84" i="58"/>
  <c r="Z84" i="58"/>
  <c r="AA84" i="58"/>
  <c r="R85" i="58"/>
  <c r="S85" i="58"/>
  <c r="T85" i="58"/>
  <c r="U85" i="58"/>
  <c r="V85" i="58"/>
  <c r="W85" i="58"/>
  <c r="X85" i="58"/>
  <c r="Y85" i="58"/>
  <c r="Z85" i="58"/>
  <c r="AA85" i="58"/>
  <c r="R86" i="58"/>
  <c r="S86" i="58"/>
  <c r="T86" i="58"/>
  <c r="U86" i="58"/>
  <c r="V86" i="58"/>
  <c r="W86" i="58"/>
  <c r="X86" i="58"/>
  <c r="Y86" i="58"/>
  <c r="Z86" i="58"/>
  <c r="AA86" i="58"/>
  <c r="R87" i="58"/>
  <c r="S87" i="58"/>
  <c r="T87" i="58"/>
  <c r="U87" i="58"/>
  <c r="V87" i="58"/>
  <c r="W87" i="58"/>
  <c r="X87" i="58"/>
  <c r="Y87" i="58"/>
  <c r="Z87" i="58"/>
  <c r="AA87" i="58"/>
  <c r="R88" i="58"/>
  <c r="S88" i="58"/>
  <c r="T88" i="58"/>
  <c r="U88" i="58"/>
  <c r="V88" i="58"/>
  <c r="W88" i="58"/>
  <c r="X88" i="58"/>
  <c r="Y88" i="58"/>
  <c r="Z88" i="58"/>
  <c r="AA88" i="58"/>
  <c r="R89" i="58"/>
  <c r="S89" i="58"/>
  <c r="T89" i="58"/>
  <c r="U89" i="58"/>
  <c r="V89" i="58"/>
  <c r="W89" i="58"/>
  <c r="X89" i="58"/>
  <c r="Y89" i="58"/>
  <c r="Z89" i="58"/>
  <c r="AA89" i="58"/>
  <c r="R90" i="58"/>
  <c r="S90" i="58"/>
  <c r="T90" i="58"/>
  <c r="U90" i="58"/>
  <c r="V90" i="58"/>
  <c r="W90" i="58"/>
  <c r="X90" i="58"/>
  <c r="Y90" i="58"/>
  <c r="Z90" i="58"/>
  <c r="AA90" i="58"/>
  <c r="R91" i="58"/>
  <c r="S91" i="58"/>
  <c r="T91" i="58"/>
  <c r="U91" i="58"/>
  <c r="V91" i="58"/>
  <c r="W91" i="58"/>
  <c r="X91" i="58"/>
  <c r="Y91" i="58"/>
  <c r="Z91" i="58"/>
  <c r="AA91" i="58"/>
  <c r="R92" i="58"/>
  <c r="S92" i="58"/>
  <c r="T92" i="58"/>
  <c r="U92" i="58"/>
  <c r="V92" i="58"/>
  <c r="W92" i="58"/>
  <c r="X92" i="58"/>
  <c r="Y92" i="58"/>
  <c r="Z92" i="58"/>
  <c r="AA92" i="58"/>
  <c r="R93" i="58"/>
  <c r="S93" i="58"/>
  <c r="T93" i="58"/>
  <c r="U93" i="58"/>
  <c r="V93" i="58"/>
  <c r="W93" i="58"/>
  <c r="X93" i="58"/>
  <c r="Y93" i="58"/>
  <c r="Z93" i="58"/>
  <c r="AA93" i="58"/>
  <c r="R94" i="58"/>
  <c r="S94" i="58"/>
  <c r="T94" i="58"/>
  <c r="U94" i="58"/>
  <c r="V94" i="58"/>
  <c r="W94" i="58"/>
  <c r="X94" i="58"/>
  <c r="Y94" i="58"/>
  <c r="Z94" i="58"/>
  <c r="AA94" i="58"/>
  <c r="R95" i="58"/>
  <c r="S95" i="58"/>
  <c r="T95" i="58"/>
  <c r="U95" i="58"/>
  <c r="V95" i="58"/>
  <c r="W95" i="58"/>
  <c r="X95" i="58"/>
  <c r="Y95" i="58"/>
  <c r="Z95" i="58"/>
  <c r="AA95" i="58"/>
  <c r="R96" i="58"/>
  <c r="S96" i="58"/>
  <c r="T96" i="58"/>
  <c r="U96" i="58"/>
  <c r="V96" i="58"/>
  <c r="W96" i="58"/>
  <c r="X96" i="58"/>
  <c r="Y96" i="58"/>
  <c r="Z96" i="58"/>
  <c r="AA96" i="58"/>
  <c r="R97" i="58"/>
  <c r="S97" i="58"/>
  <c r="T97" i="58"/>
  <c r="U97" i="58"/>
  <c r="V97" i="58"/>
  <c r="W97" i="58"/>
  <c r="X97" i="58"/>
  <c r="Y97" i="58"/>
  <c r="Z97" i="58"/>
  <c r="AA97" i="58"/>
  <c r="R98" i="58"/>
  <c r="S98" i="58"/>
  <c r="T98" i="58"/>
  <c r="U98" i="58"/>
  <c r="V98" i="58"/>
  <c r="W98" i="58"/>
  <c r="X98" i="58"/>
  <c r="Y98" i="58"/>
  <c r="Z98" i="58"/>
  <c r="AA98" i="58"/>
  <c r="R99" i="58"/>
  <c r="S99" i="58"/>
  <c r="T99" i="58"/>
  <c r="U99" i="58"/>
  <c r="V99" i="58"/>
  <c r="W99" i="58"/>
  <c r="X99" i="58"/>
  <c r="Y99" i="58"/>
  <c r="Z99" i="58"/>
  <c r="AA99" i="58"/>
  <c r="R100" i="58"/>
  <c r="S100" i="58"/>
  <c r="T100" i="58"/>
  <c r="U100" i="58"/>
  <c r="V100" i="58"/>
  <c r="W100" i="58"/>
  <c r="X100" i="58"/>
  <c r="Y100" i="58"/>
  <c r="Z100" i="58"/>
  <c r="AA100" i="58"/>
  <c r="R101" i="58"/>
  <c r="S101" i="58"/>
  <c r="T101" i="58"/>
  <c r="U101" i="58"/>
  <c r="V101" i="58"/>
  <c r="W101" i="58"/>
  <c r="X101" i="58"/>
  <c r="Y101" i="58"/>
  <c r="Z101" i="58"/>
  <c r="AA101" i="58"/>
  <c r="R102" i="58"/>
  <c r="S102" i="58"/>
  <c r="T102" i="58"/>
  <c r="U102" i="58"/>
  <c r="V102" i="58"/>
  <c r="W102" i="58"/>
  <c r="X102" i="58"/>
  <c r="Y102" i="58"/>
  <c r="Z102" i="58"/>
  <c r="AA102" i="58"/>
  <c r="R103" i="58"/>
  <c r="S103" i="58"/>
  <c r="T103" i="58"/>
  <c r="U103" i="58"/>
  <c r="V103" i="58"/>
  <c r="W103" i="58"/>
  <c r="X103" i="58"/>
  <c r="Y103" i="58"/>
  <c r="Z103" i="58"/>
  <c r="AA103" i="58"/>
  <c r="R104" i="58"/>
  <c r="S104" i="58"/>
  <c r="T104" i="58"/>
  <c r="U104" i="58"/>
  <c r="V104" i="58"/>
  <c r="W104" i="58"/>
  <c r="X104" i="58"/>
  <c r="Y104" i="58"/>
  <c r="Z104" i="58"/>
  <c r="AA104" i="58"/>
  <c r="R105" i="58"/>
  <c r="S105" i="58"/>
  <c r="T105" i="58"/>
  <c r="U105" i="58"/>
  <c r="V105" i="58"/>
  <c r="W105" i="58"/>
  <c r="X105" i="58"/>
  <c r="Y105" i="58"/>
  <c r="Z105" i="58"/>
  <c r="AA105" i="58"/>
  <c r="R106" i="58"/>
  <c r="S106" i="58"/>
  <c r="T106" i="58"/>
  <c r="U106" i="58"/>
  <c r="V106" i="58"/>
  <c r="W106" i="58"/>
  <c r="X106" i="58"/>
  <c r="Y106" i="58"/>
  <c r="Z106" i="58"/>
  <c r="AA106" i="58"/>
  <c r="R107" i="58"/>
  <c r="S107" i="58"/>
  <c r="T107" i="58"/>
  <c r="U107" i="58"/>
  <c r="V107" i="58"/>
  <c r="W107" i="58"/>
  <c r="X107" i="58"/>
  <c r="Y107" i="58"/>
  <c r="Z107" i="58"/>
  <c r="AA107" i="58"/>
  <c r="R108" i="58"/>
  <c r="S108" i="58"/>
  <c r="T108" i="58"/>
  <c r="U108" i="58"/>
  <c r="V108" i="58"/>
  <c r="W108" i="58"/>
  <c r="X108" i="58"/>
  <c r="Y108" i="58"/>
  <c r="Z108" i="58"/>
  <c r="AA108" i="58"/>
  <c r="R109" i="58"/>
  <c r="S109" i="58"/>
  <c r="T109" i="58"/>
  <c r="U109" i="58"/>
  <c r="V109" i="58"/>
  <c r="W109" i="58"/>
  <c r="X109" i="58"/>
  <c r="Y109" i="58"/>
  <c r="Z109" i="58"/>
  <c r="AA109" i="58"/>
  <c r="R110" i="58"/>
  <c r="S110" i="58"/>
  <c r="T110" i="58"/>
  <c r="U110" i="58"/>
  <c r="V110" i="58"/>
  <c r="W110" i="58"/>
  <c r="X110" i="58"/>
  <c r="Y110" i="58"/>
  <c r="Z110" i="58"/>
  <c r="AA110" i="58"/>
  <c r="R111" i="58"/>
  <c r="S111" i="58"/>
  <c r="T111" i="58"/>
  <c r="U111" i="58"/>
  <c r="V111" i="58"/>
  <c r="W111" i="58"/>
  <c r="X111" i="58"/>
  <c r="Y111" i="58"/>
  <c r="Z111" i="58"/>
  <c r="AA111" i="58"/>
  <c r="R112" i="58"/>
  <c r="S112" i="58"/>
  <c r="T112" i="58"/>
  <c r="U112" i="58"/>
  <c r="V112" i="58"/>
  <c r="W112" i="58"/>
  <c r="X112" i="58"/>
  <c r="Y112" i="58"/>
  <c r="Z112" i="58"/>
  <c r="AA112" i="58"/>
  <c r="R113" i="58"/>
  <c r="S113" i="58"/>
  <c r="T113" i="58"/>
  <c r="U113" i="58"/>
  <c r="V113" i="58"/>
  <c r="W113" i="58"/>
  <c r="X113" i="58"/>
  <c r="Y113" i="58"/>
  <c r="Z113" i="58"/>
  <c r="AA113" i="58"/>
  <c r="R114" i="58"/>
  <c r="S114" i="58"/>
  <c r="T114" i="58"/>
  <c r="U114" i="58"/>
  <c r="V114" i="58"/>
  <c r="W114" i="58"/>
  <c r="X114" i="58"/>
  <c r="Y114" i="58"/>
  <c r="Z114" i="58"/>
  <c r="AA114" i="58"/>
  <c r="R115" i="58"/>
  <c r="S115" i="58"/>
  <c r="T115" i="58"/>
  <c r="U115" i="58"/>
  <c r="V115" i="58"/>
  <c r="W115" i="58"/>
  <c r="X115" i="58"/>
  <c r="Y115" i="58"/>
  <c r="Z115" i="58"/>
  <c r="AA115" i="58"/>
  <c r="R116" i="58"/>
  <c r="S116" i="58"/>
  <c r="T116" i="58"/>
  <c r="U116" i="58"/>
  <c r="V116" i="58"/>
  <c r="W116" i="58"/>
  <c r="X116" i="58"/>
  <c r="Y116" i="58"/>
  <c r="Z116" i="58"/>
  <c r="AA116" i="58"/>
  <c r="R117" i="58"/>
  <c r="S117" i="58"/>
  <c r="T117" i="58"/>
  <c r="U117" i="58"/>
  <c r="V117" i="58"/>
  <c r="W117" i="58"/>
  <c r="X117" i="58"/>
  <c r="Y117" i="58"/>
  <c r="Z117" i="58"/>
  <c r="AA117" i="58"/>
  <c r="R118" i="58"/>
  <c r="S118" i="58"/>
  <c r="T118" i="58"/>
  <c r="U118" i="58"/>
  <c r="V118" i="58"/>
  <c r="W118" i="58"/>
  <c r="X118" i="58"/>
  <c r="Y118" i="58"/>
  <c r="Z118" i="58"/>
  <c r="AA118" i="58"/>
  <c r="R119" i="58"/>
  <c r="S119" i="58"/>
  <c r="T119" i="58"/>
  <c r="U119" i="58"/>
  <c r="V119" i="58"/>
  <c r="W119" i="58"/>
  <c r="X119" i="58"/>
  <c r="Y119" i="58"/>
  <c r="Z119" i="58"/>
  <c r="AA119" i="58"/>
  <c r="R120" i="58"/>
  <c r="S120" i="58"/>
  <c r="T120" i="58"/>
  <c r="U120" i="58"/>
  <c r="V120" i="58"/>
  <c r="W120" i="58"/>
  <c r="X120" i="58"/>
  <c r="Y120" i="58"/>
  <c r="Z120" i="58"/>
  <c r="AA120" i="58"/>
  <c r="R121" i="58"/>
  <c r="S121" i="58"/>
  <c r="T121" i="58"/>
  <c r="U121" i="58"/>
  <c r="V121" i="58"/>
  <c r="W121" i="58"/>
  <c r="X121" i="58"/>
  <c r="Y121" i="58"/>
  <c r="Z121" i="58"/>
  <c r="AA121" i="58"/>
  <c r="R122" i="58"/>
  <c r="S122" i="58"/>
  <c r="T122" i="58"/>
  <c r="U122" i="58"/>
  <c r="V122" i="58"/>
  <c r="W122" i="58"/>
  <c r="X122" i="58"/>
  <c r="Y122" i="58"/>
  <c r="Z122" i="58"/>
  <c r="AA122" i="58"/>
  <c r="R123" i="58"/>
  <c r="S123" i="58"/>
  <c r="T123" i="58"/>
  <c r="U123" i="58"/>
  <c r="V123" i="58"/>
  <c r="W123" i="58"/>
  <c r="X123" i="58"/>
  <c r="Y123" i="58"/>
  <c r="Z123" i="58"/>
  <c r="AA123" i="58"/>
  <c r="R124" i="58"/>
  <c r="S124" i="58"/>
  <c r="T124" i="58"/>
  <c r="U124" i="58"/>
  <c r="V124" i="58"/>
  <c r="W124" i="58"/>
  <c r="X124" i="58"/>
  <c r="Y124" i="58"/>
  <c r="Z124" i="58"/>
  <c r="AA124" i="58"/>
  <c r="R125" i="58"/>
  <c r="S125" i="58"/>
  <c r="T125" i="58"/>
  <c r="U125" i="58"/>
  <c r="V125" i="58"/>
  <c r="W125" i="58"/>
  <c r="X125" i="58"/>
  <c r="Y125" i="58"/>
  <c r="Z125" i="58"/>
  <c r="AA125" i="58"/>
  <c r="R126" i="58"/>
  <c r="S126" i="58"/>
  <c r="T126" i="58"/>
  <c r="U126" i="58"/>
  <c r="V126" i="58"/>
  <c r="W126" i="58"/>
  <c r="X126" i="58"/>
  <c r="Y126" i="58"/>
  <c r="Z126" i="58"/>
  <c r="AA126" i="58"/>
  <c r="R127" i="58"/>
  <c r="S127" i="58"/>
  <c r="T127" i="58"/>
  <c r="U127" i="58"/>
  <c r="V127" i="58"/>
  <c r="W127" i="58"/>
  <c r="X127" i="58"/>
  <c r="Y127" i="58"/>
  <c r="Z127" i="58"/>
  <c r="AA127" i="58"/>
  <c r="R128" i="58"/>
  <c r="S128" i="58"/>
  <c r="T128" i="58"/>
  <c r="U128" i="58"/>
  <c r="V128" i="58"/>
  <c r="W128" i="58"/>
  <c r="X128" i="58"/>
  <c r="Y128" i="58"/>
  <c r="Z128" i="58"/>
  <c r="AA128" i="58"/>
  <c r="R129" i="58"/>
  <c r="S129" i="58"/>
  <c r="T129" i="58"/>
  <c r="U129" i="58"/>
  <c r="V129" i="58"/>
  <c r="W129" i="58"/>
  <c r="X129" i="58"/>
  <c r="Y129" i="58"/>
  <c r="Z129" i="58"/>
  <c r="AA129" i="58"/>
  <c r="R130" i="58"/>
  <c r="S130" i="58"/>
  <c r="T130" i="58"/>
  <c r="U130" i="58"/>
  <c r="V130" i="58"/>
  <c r="W130" i="58"/>
  <c r="X130" i="58"/>
  <c r="Y130" i="58"/>
  <c r="Z130" i="58"/>
  <c r="AA130" i="58"/>
  <c r="R131" i="58"/>
  <c r="S131" i="58"/>
  <c r="T131" i="58"/>
  <c r="U131" i="58"/>
  <c r="V131" i="58"/>
  <c r="W131" i="58"/>
  <c r="X131" i="58"/>
  <c r="Y131" i="58"/>
  <c r="Z131" i="58"/>
  <c r="AA131" i="58"/>
  <c r="R132" i="58"/>
  <c r="S132" i="58"/>
  <c r="T132" i="58"/>
  <c r="U132" i="58"/>
  <c r="V132" i="58"/>
  <c r="W132" i="58"/>
  <c r="X132" i="58"/>
  <c r="Y132" i="58"/>
  <c r="Z132" i="58"/>
  <c r="AA132" i="58"/>
  <c r="R133" i="58"/>
  <c r="S133" i="58"/>
  <c r="T133" i="58"/>
  <c r="U133" i="58"/>
  <c r="V133" i="58"/>
  <c r="W133" i="58"/>
  <c r="X133" i="58"/>
  <c r="Y133" i="58"/>
  <c r="Z133" i="58"/>
  <c r="AA133" i="58"/>
  <c r="R134" i="58"/>
  <c r="S134" i="58"/>
  <c r="T134" i="58"/>
  <c r="U134" i="58"/>
  <c r="V134" i="58"/>
  <c r="W134" i="58"/>
  <c r="X134" i="58"/>
  <c r="Y134" i="58"/>
  <c r="Z134" i="58"/>
  <c r="AA134" i="58"/>
  <c r="R135" i="58"/>
  <c r="S135" i="58"/>
  <c r="T135" i="58"/>
  <c r="U135" i="58"/>
  <c r="V135" i="58"/>
  <c r="W135" i="58"/>
  <c r="X135" i="58"/>
  <c r="Y135" i="58"/>
  <c r="Z135" i="58"/>
  <c r="AA135" i="58"/>
  <c r="R136" i="58"/>
  <c r="S136" i="58"/>
  <c r="T136" i="58"/>
  <c r="U136" i="58"/>
  <c r="V136" i="58"/>
  <c r="W136" i="58"/>
  <c r="X136" i="58"/>
  <c r="Y136" i="58"/>
  <c r="Z136" i="58"/>
  <c r="AA136" i="58"/>
  <c r="R137" i="58"/>
  <c r="S137" i="58"/>
  <c r="T137" i="58"/>
  <c r="U137" i="58"/>
  <c r="V137" i="58"/>
  <c r="W137" i="58"/>
  <c r="X137" i="58"/>
  <c r="Y137" i="58"/>
  <c r="Z137" i="58"/>
  <c r="AA137" i="58"/>
  <c r="R138" i="58"/>
  <c r="S138" i="58"/>
  <c r="T138" i="58"/>
  <c r="U138" i="58"/>
  <c r="V138" i="58"/>
  <c r="W138" i="58"/>
  <c r="X138" i="58"/>
  <c r="Y138" i="58"/>
  <c r="Z138" i="58"/>
  <c r="AA138" i="58"/>
  <c r="R139" i="58"/>
  <c r="S139" i="58"/>
  <c r="T139" i="58"/>
  <c r="U139" i="58"/>
  <c r="V139" i="58"/>
  <c r="W139" i="58"/>
  <c r="X139" i="58"/>
  <c r="Y139" i="58"/>
  <c r="Z139" i="58"/>
  <c r="AA139" i="58"/>
  <c r="R140" i="58"/>
  <c r="S140" i="58"/>
  <c r="T140" i="58"/>
  <c r="U140" i="58"/>
  <c r="V140" i="58"/>
  <c r="W140" i="58"/>
  <c r="X140" i="58"/>
  <c r="Y140" i="58"/>
  <c r="Z140" i="58"/>
  <c r="AA140" i="58"/>
  <c r="R141" i="58"/>
  <c r="S141" i="58"/>
  <c r="T141" i="58"/>
  <c r="U141" i="58"/>
  <c r="V141" i="58"/>
  <c r="W141" i="58"/>
  <c r="X141" i="58"/>
  <c r="Y141" i="58"/>
  <c r="Z141" i="58"/>
  <c r="AA141" i="58"/>
  <c r="R142" i="58"/>
  <c r="S142" i="58"/>
  <c r="T142" i="58"/>
  <c r="U142" i="58"/>
  <c r="V142" i="58"/>
  <c r="W142" i="58"/>
  <c r="X142" i="58"/>
  <c r="Y142" i="58"/>
  <c r="Z142" i="58"/>
  <c r="AA142" i="58"/>
  <c r="R143" i="58"/>
  <c r="S143" i="58"/>
  <c r="T143" i="58"/>
  <c r="U143" i="58"/>
  <c r="V143" i="58"/>
  <c r="W143" i="58"/>
  <c r="X143" i="58"/>
  <c r="Y143" i="58"/>
  <c r="Z143" i="58"/>
  <c r="AA143" i="58"/>
  <c r="R144" i="58"/>
  <c r="S144" i="58"/>
  <c r="T144" i="58"/>
  <c r="U144" i="58"/>
  <c r="V144" i="58"/>
  <c r="W144" i="58"/>
  <c r="X144" i="58"/>
  <c r="Y144" i="58"/>
  <c r="Z144" i="58"/>
  <c r="AA144" i="58"/>
  <c r="R145" i="58"/>
  <c r="S145" i="58"/>
  <c r="T145" i="58"/>
  <c r="U145" i="58"/>
  <c r="V145" i="58"/>
  <c r="W145" i="58"/>
  <c r="X145" i="58"/>
  <c r="Y145" i="58"/>
  <c r="Z145" i="58"/>
  <c r="AA145" i="58"/>
  <c r="R146" i="58"/>
  <c r="S146" i="58"/>
  <c r="T146" i="58"/>
  <c r="U146" i="58"/>
  <c r="V146" i="58"/>
  <c r="W146" i="58"/>
  <c r="X146" i="58"/>
  <c r="Y146" i="58"/>
  <c r="Z146" i="58"/>
  <c r="AA146" i="58"/>
  <c r="R147" i="58"/>
  <c r="S147" i="58"/>
  <c r="T147" i="58"/>
  <c r="U147" i="58"/>
  <c r="V147" i="58"/>
  <c r="W147" i="58"/>
  <c r="X147" i="58"/>
  <c r="Y147" i="58"/>
  <c r="Z147" i="58"/>
  <c r="AA147" i="58"/>
  <c r="R148" i="58"/>
  <c r="S148" i="58"/>
  <c r="T148" i="58"/>
  <c r="U148" i="58"/>
  <c r="V148" i="58"/>
  <c r="W148" i="58"/>
  <c r="X148" i="58"/>
  <c r="Y148" i="58"/>
  <c r="Z148" i="58"/>
  <c r="AA148" i="58"/>
  <c r="R149" i="58"/>
  <c r="S149" i="58"/>
  <c r="T149" i="58"/>
  <c r="U149" i="58"/>
  <c r="V149" i="58"/>
  <c r="W149" i="58"/>
  <c r="X149" i="58"/>
  <c r="Y149" i="58"/>
  <c r="Z149" i="58"/>
  <c r="AA149" i="58"/>
  <c r="R150" i="58"/>
  <c r="S150" i="58"/>
  <c r="T150" i="58"/>
  <c r="U150" i="58"/>
  <c r="V150" i="58"/>
  <c r="W150" i="58"/>
  <c r="X150" i="58"/>
  <c r="Y150" i="58"/>
  <c r="Z150" i="58"/>
  <c r="AA150" i="58"/>
  <c r="R151" i="58"/>
  <c r="S151" i="58"/>
  <c r="T151" i="58"/>
  <c r="U151" i="58"/>
  <c r="V151" i="58"/>
  <c r="W151" i="58"/>
  <c r="X151" i="58"/>
  <c r="Y151" i="58"/>
  <c r="Z151" i="58"/>
  <c r="AA151" i="58"/>
  <c r="R152" i="58"/>
  <c r="S152" i="58"/>
  <c r="T152" i="58"/>
  <c r="U152" i="58"/>
  <c r="V152" i="58"/>
  <c r="W152" i="58"/>
  <c r="X152" i="58"/>
  <c r="Y152" i="58"/>
  <c r="Z152" i="58"/>
  <c r="AA152" i="58"/>
  <c r="R153" i="58"/>
  <c r="S153" i="58"/>
  <c r="T153" i="58"/>
  <c r="U153" i="58"/>
  <c r="V153" i="58"/>
  <c r="W153" i="58"/>
  <c r="X153" i="58"/>
  <c r="Y153" i="58"/>
  <c r="Z153" i="58"/>
  <c r="AA153" i="58"/>
  <c r="R154" i="58"/>
  <c r="S154" i="58"/>
  <c r="T154" i="58"/>
  <c r="U154" i="58"/>
  <c r="V154" i="58"/>
  <c r="W154" i="58"/>
  <c r="X154" i="58"/>
  <c r="Y154" i="58"/>
  <c r="Z154" i="58"/>
  <c r="AA154" i="58"/>
  <c r="R155" i="58"/>
  <c r="S155" i="58"/>
  <c r="T155" i="58"/>
  <c r="U155" i="58"/>
  <c r="V155" i="58"/>
  <c r="W155" i="58"/>
  <c r="X155" i="58"/>
  <c r="Y155" i="58"/>
  <c r="Z155" i="58"/>
  <c r="AA155" i="58"/>
  <c r="R156" i="58"/>
  <c r="S156" i="58"/>
  <c r="T156" i="58"/>
  <c r="U156" i="58"/>
  <c r="V156" i="58"/>
  <c r="W156" i="58"/>
  <c r="X156" i="58"/>
  <c r="Y156" i="58"/>
  <c r="Z156" i="58"/>
  <c r="AA156" i="58"/>
  <c r="R157" i="58"/>
  <c r="S157" i="58"/>
  <c r="T157" i="58"/>
  <c r="U157" i="58"/>
  <c r="V157" i="58"/>
  <c r="W157" i="58"/>
  <c r="X157" i="58"/>
  <c r="Y157" i="58"/>
  <c r="Z157" i="58"/>
  <c r="AA157" i="58"/>
  <c r="R158" i="58"/>
  <c r="S158" i="58"/>
  <c r="T158" i="58"/>
  <c r="U158" i="58"/>
  <c r="V158" i="58"/>
  <c r="W158" i="58"/>
  <c r="X158" i="58"/>
  <c r="Y158" i="58"/>
  <c r="Z158" i="58"/>
  <c r="AA158" i="58"/>
  <c r="R159" i="58"/>
  <c r="S159" i="58"/>
  <c r="T159" i="58"/>
  <c r="U159" i="58"/>
  <c r="V159" i="58"/>
  <c r="W159" i="58"/>
  <c r="X159" i="58"/>
  <c r="Y159" i="58"/>
  <c r="Z159" i="58"/>
  <c r="AA159" i="58"/>
  <c r="R160" i="58"/>
  <c r="S160" i="58"/>
  <c r="T160" i="58"/>
  <c r="U160" i="58"/>
  <c r="V160" i="58"/>
  <c r="W160" i="58"/>
  <c r="X160" i="58"/>
  <c r="Y160" i="58"/>
  <c r="Z160" i="58"/>
  <c r="AA160" i="58"/>
  <c r="R161" i="58"/>
  <c r="S161" i="58"/>
  <c r="T161" i="58"/>
  <c r="U161" i="58"/>
  <c r="V161" i="58"/>
  <c r="W161" i="58"/>
  <c r="X161" i="58"/>
  <c r="Y161" i="58"/>
  <c r="Z161" i="58"/>
  <c r="AA161" i="58"/>
  <c r="R162" i="58"/>
  <c r="S162" i="58"/>
  <c r="T162" i="58"/>
  <c r="U162" i="58"/>
  <c r="V162" i="58"/>
  <c r="W162" i="58"/>
  <c r="X162" i="58"/>
  <c r="Y162" i="58"/>
  <c r="Z162" i="58"/>
  <c r="AA162" i="58"/>
  <c r="R163" i="58"/>
  <c r="S163" i="58"/>
  <c r="T163" i="58"/>
  <c r="U163" i="58"/>
  <c r="V163" i="58"/>
  <c r="W163" i="58"/>
  <c r="X163" i="58"/>
  <c r="Y163" i="58"/>
  <c r="Z163" i="58"/>
  <c r="AA163" i="58"/>
  <c r="R164" i="58"/>
  <c r="S164" i="58"/>
  <c r="T164" i="58"/>
  <c r="U164" i="58"/>
  <c r="V164" i="58"/>
  <c r="W164" i="58"/>
  <c r="X164" i="58"/>
  <c r="Y164" i="58"/>
  <c r="Z164" i="58"/>
  <c r="AA164" i="58"/>
  <c r="R165" i="58"/>
  <c r="S165" i="58"/>
  <c r="T165" i="58"/>
  <c r="U165" i="58"/>
  <c r="V165" i="58"/>
  <c r="W165" i="58"/>
  <c r="X165" i="58"/>
  <c r="Y165" i="58"/>
  <c r="Z165" i="58"/>
  <c r="AA165" i="58"/>
  <c r="R166" i="58"/>
  <c r="S166" i="58"/>
  <c r="T166" i="58"/>
  <c r="U166" i="58"/>
  <c r="V166" i="58"/>
  <c r="W166" i="58"/>
  <c r="X166" i="58"/>
  <c r="Y166" i="58"/>
  <c r="Z166" i="58"/>
  <c r="AA166" i="58"/>
  <c r="R167" i="58"/>
  <c r="S167" i="58"/>
  <c r="T167" i="58"/>
  <c r="U167" i="58"/>
  <c r="V167" i="58"/>
  <c r="W167" i="58"/>
  <c r="X167" i="58"/>
  <c r="Y167" i="58"/>
  <c r="Z167" i="58"/>
  <c r="AA167" i="58"/>
  <c r="R168" i="58"/>
  <c r="S168" i="58"/>
  <c r="T168" i="58"/>
  <c r="U168" i="58"/>
  <c r="V168" i="58"/>
  <c r="W168" i="58"/>
  <c r="X168" i="58"/>
  <c r="Y168" i="58"/>
  <c r="Z168" i="58"/>
  <c r="AA168" i="58"/>
  <c r="R169" i="58"/>
  <c r="S169" i="58"/>
  <c r="T169" i="58"/>
  <c r="U169" i="58"/>
  <c r="V169" i="58"/>
  <c r="W169" i="58"/>
  <c r="X169" i="58"/>
  <c r="Y169" i="58"/>
  <c r="Z169" i="58"/>
  <c r="AA169" i="58"/>
  <c r="R170" i="58"/>
  <c r="S170" i="58"/>
  <c r="T170" i="58"/>
  <c r="U170" i="58"/>
  <c r="V170" i="58"/>
  <c r="W170" i="58"/>
  <c r="X170" i="58"/>
  <c r="Y170" i="58"/>
  <c r="Z170" i="58"/>
  <c r="AA170" i="58"/>
  <c r="R171" i="58"/>
  <c r="S171" i="58"/>
  <c r="T171" i="58"/>
  <c r="U171" i="58"/>
  <c r="V171" i="58"/>
  <c r="W171" i="58"/>
  <c r="X171" i="58"/>
  <c r="Y171" i="58"/>
  <c r="Z171" i="58"/>
  <c r="AA171" i="58"/>
  <c r="R172" i="58"/>
  <c r="S172" i="58"/>
  <c r="T172" i="58"/>
  <c r="U172" i="58"/>
  <c r="V172" i="58"/>
  <c r="W172" i="58"/>
  <c r="X172" i="58"/>
  <c r="Y172" i="58"/>
  <c r="Z172" i="58"/>
  <c r="AA172" i="58"/>
  <c r="R173" i="58"/>
  <c r="S173" i="58"/>
  <c r="T173" i="58"/>
  <c r="U173" i="58"/>
  <c r="V173" i="58"/>
  <c r="W173" i="58"/>
  <c r="X173" i="58"/>
  <c r="Y173" i="58"/>
  <c r="Z173" i="58"/>
  <c r="AA173" i="58"/>
  <c r="R174" i="58"/>
  <c r="S174" i="58"/>
  <c r="T174" i="58"/>
  <c r="U174" i="58"/>
  <c r="V174" i="58"/>
  <c r="W174" i="58"/>
  <c r="X174" i="58"/>
  <c r="Y174" i="58"/>
  <c r="Z174" i="58"/>
  <c r="AA174" i="58"/>
  <c r="R175" i="58"/>
  <c r="S175" i="58"/>
  <c r="T175" i="58"/>
  <c r="U175" i="58"/>
  <c r="V175" i="58"/>
  <c r="W175" i="58"/>
  <c r="X175" i="58"/>
  <c r="Y175" i="58"/>
  <c r="Z175" i="58"/>
  <c r="AA175" i="58"/>
  <c r="R176" i="58"/>
  <c r="S176" i="58"/>
  <c r="T176" i="58"/>
  <c r="U176" i="58"/>
  <c r="V176" i="58"/>
  <c r="W176" i="58"/>
  <c r="X176" i="58"/>
  <c r="Y176" i="58"/>
  <c r="Z176" i="58"/>
  <c r="AA176" i="58"/>
  <c r="R177" i="58"/>
  <c r="S177" i="58"/>
  <c r="T177" i="58"/>
  <c r="U177" i="58"/>
  <c r="V177" i="58"/>
  <c r="W177" i="58"/>
  <c r="X177" i="58"/>
  <c r="Y177" i="58"/>
  <c r="Z177" i="58"/>
  <c r="AA177" i="58"/>
  <c r="R178" i="58"/>
  <c r="S178" i="58"/>
  <c r="T178" i="58"/>
  <c r="U178" i="58"/>
  <c r="V178" i="58"/>
  <c r="W178" i="58"/>
  <c r="X178" i="58"/>
  <c r="Y178" i="58"/>
  <c r="Z178" i="58"/>
  <c r="AA178" i="58"/>
  <c r="R179" i="58"/>
  <c r="S179" i="58"/>
  <c r="T179" i="58"/>
  <c r="U179" i="58"/>
  <c r="V179" i="58"/>
  <c r="W179" i="58"/>
  <c r="X179" i="58"/>
  <c r="Y179" i="58"/>
  <c r="Z179" i="58"/>
  <c r="AA179" i="58"/>
  <c r="R180" i="58"/>
  <c r="S180" i="58"/>
  <c r="T180" i="58"/>
  <c r="U180" i="58"/>
  <c r="V180" i="58"/>
  <c r="W180" i="58"/>
  <c r="X180" i="58"/>
  <c r="Y180" i="58"/>
  <c r="Z180" i="58"/>
  <c r="AA180" i="58"/>
  <c r="R181" i="58"/>
  <c r="S181" i="58"/>
  <c r="T181" i="58"/>
  <c r="U181" i="58"/>
  <c r="V181" i="58"/>
  <c r="W181" i="58"/>
  <c r="X181" i="58"/>
  <c r="Y181" i="58"/>
  <c r="Z181" i="58"/>
  <c r="AA181" i="58"/>
  <c r="R182" i="58"/>
  <c r="S182" i="58"/>
  <c r="T182" i="58"/>
  <c r="U182" i="58"/>
  <c r="V182" i="58"/>
  <c r="W182" i="58"/>
  <c r="X182" i="58"/>
  <c r="Y182" i="58"/>
  <c r="Z182" i="58"/>
  <c r="AA182" i="58"/>
  <c r="R183" i="58"/>
  <c r="S183" i="58"/>
  <c r="T183" i="58"/>
  <c r="U183" i="58"/>
  <c r="V183" i="58"/>
  <c r="W183" i="58"/>
  <c r="X183" i="58"/>
  <c r="Y183" i="58"/>
  <c r="Z183" i="58"/>
  <c r="AA183" i="58"/>
  <c r="R184" i="58"/>
  <c r="S184" i="58"/>
  <c r="T184" i="58"/>
  <c r="U184" i="58"/>
  <c r="V184" i="58"/>
  <c r="W184" i="58"/>
  <c r="X184" i="58"/>
  <c r="Y184" i="58"/>
  <c r="Z184" i="58"/>
  <c r="AA184" i="58"/>
  <c r="R185" i="58"/>
  <c r="S185" i="58"/>
  <c r="T185" i="58"/>
  <c r="U185" i="58"/>
  <c r="V185" i="58"/>
  <c r="W185" i="58"/>
  <c r="X185" i="58"/>
  <c r="Y185" i="58"/>
  <c r="Z185" i="58"/>
  <c r="AA185" i="58"/>
  <c r="R186" i="58"/>
  <c r="S186" i="58"/>
  <c r="T186" i="58"/>
  <c r="U186" i="58"/>
  <c r="V186" i="58"/>
  <c r="W186" i="58"/>
  <c r="X186" i="58"/>
  <c r="Y186" i="58"/>
  <c r="Z186" i="58"/>
  <c r="AA186" i="58"/>
  <c r="R187" i="58"/>
  <c r="S187" i="58"/>
  <c r="T187" i="58"/>
  <c r="U187" i="58"/>
  <c r="V187" i="58"/>
  <c r="W187" i="58"/>
  <c r="X187" i="58"/>
  <c r="Y187" i="58"/>
  <c r="Z187" i="58"/>
  <c r="AA187" i="58"/>
  <c r="R188" i="58"/>
  <c r="S188" i="58"/>
  <c r="T188" i="58"/>
  <c r="U188" i="58"/>
  <c r="V188" i="58"/>
  <c r="W188" i="58"/>
  <c r="X188" i="58"/>
  <c r="Y188" i="58"/>
  <c r="Z188" i="58"/>
  <c r="AA188" i="58"/>
  <c r="R189" i="58"/>
  <c r="S189" i="58"/>
  <c r="T189" i="58"/>
  <c r="U189" i="58"/>
  <c r="V189" i="58"/>
  <c r="W189" i="58"/>
  <c r="X189" i="58"/>
  <c r="Y189" i="58"/>
  <c r="Z189" i="58"/>
  <c r="AA189" i="58"/>
  <c r="R190" i="58"/>
  <c r="S190" i="58"/>
  <c r="T190" i="58"/>
  <c r="U190" i="58"/>
  <c r="V190" i="58"/>
  <c r="W190" i="58"/>
  <c r="X190" i="58"/>
  <c r="Y190" i="58"/>
  <c r="Z190" i="58"/>
  <c r="AA190" i="58"/>
  <c r="R191" i="58"/>
  <c r="S191" i="58"/>
  <c r="T191" i="58"/>
  <c r="U191" i="58"/>
  <c r="V191" i="58"/>
  <c r="W191" i="58"/>
  <c r="X191" i="58"/>
  <c r="Y191" i="58"/>
  <c r="Z191" i="58"/>
  <c r="AA191" i="58"/>
  <c r="R192" i="58"/>
  <c r="S192" i="58"/>
  <c r="T192" i="58"/>
  <c r="U192" i="58"/>
  <c r="V192" i="58"/>
  <c r="W192" i="58"/>
  <c r="X192" i="58"/>
  <c r="Y192" i="58"/>
  <c r="Z192" i="58"/>
  <c r="AA192" i="58"/>
  <c r="R193" i="58"/>
  <c r="S193" i="58"/>
  <c r="T193" i="58"/>
  <c r="U193" i="58"/>
  <c r="V193" i="58"/>
  <c r="W193" i="58"/>
  <c r="X193" i="58"/>
  <c r="Y193" i="58"/>
  <c r="Z193" i="58"/>
  <c r="AA193" i="58"/>
  <c r="R194" i="58"/>
  <c r="S194" i="58"/>
  <c r="T194" i="58"/>
  <c r="U194" i="58"/>
  <c r="V194" i="58"/>
  <c r="W194" i="58"/>
  <c r="X194" i="58"/>
  <c r="Y194" i="58"/>
  <c r="Z194" i="58"/>
  <c r="AA194" i="58"/>
  <c r="R195" i="58"/>
  <c r="S195" i="58"/>
  <c r="T195" i="58"/>
  <c r="U195" i="58"/>
  <c r="V195" i="58"/>
  <c r="W195" i="58"/>
  <c r="X195" i="58"/>
  <c r="Y195" i="58"/>
  <c r="Z195" i="58"/>
  <c r="AA195" i="58"/>
  <c r="R196" i="58"/>
  <c r="S196" i="58"/>
  <c r="T196" i="58"/>
  <c r="U196" i="58"/>
  <c r="V196" i="58"/>
  <c r="W196" i="58"/>
  <c r="X196" i="58"/>
  <c r="Y196" i="58"/>
  <c r="Z196" i="58"/>
  <c r="AA196" i="58"/>
  <c r="R197" i="58"/>
  <c r="S197" i="58"/>
  <c r="T197" i="58"/>
  <c r="U197" i="58"/>
  <c r="V197" i="58"/>
  <c r="W197" i="58"/>
  <c r="X197" i="58"/>
  <c r="Y197" i="58"/>
  <c r="Z197" i="58"/>
  <c r="AA197" i="58"/>
  <c r="R198" i="58"/>
  <c r="S198" i="58"/>
  <c r="T198" i="58"/>
  <c r="U198" i="58"/>
  <c r="V198" i="58"/>
  <c r="W198" i="58"/>
  <c r="X198" i="58"/>
  <c r="Y198" i="58"/>
  <c r="Z198" i="58"/>
  <c r="AA198" i="58"/>
  <c r="R199" i="58"/>
  <c r="S199" i="58"/>
  <c r="T199" i="58"/>
  <c r="U199" i="58"/>
  <c r="V199" i="58"/>
  <c r="W199" i="58"/>
  <c r="X199" i="58"/>
  <c r="Y199" i="58"/>
  <c r="Z199" i="58"/>
  <c r="AA199" i="58"/>
  <c r="R200" i="58"/>
  <c r="S200" i="58"/>
  <c r="T200" i="58"/>
  <c r="U200" i="58"/>
  <c r="V200" i="58"/>
  <c r="W200" i="58"/>
  <c r="X200" i="58"/>
  <c r="Y200" i="58"/>
  <c r="Z200" i="58"/>
  <c r="AA200" i="58"/>
  <c r="R201" i="58"/>
  <c r="S201" i="58"/>
  <c r="T201" i="58"/>
  <c r="U201" i="58"/>
  <c r="V201" i="58"/>
  <c r="W201" i="58"/>
  <c r="X201" i="58"/>
  <c r="Y201" i="58"/>
  <c r="Z201" i="58"/>
  <c r="AA201" i="58"/>
  <c r="R202" i="58"/>
  <c r="S202" i="58"/>
  <c r="T202" i="58"/>
  <c r="U202" i="58"/>
  <c r="V202" i="58"/>
  <c r="W202" i="58"/>
  <c r="X202" i="58"/>
  <c r="Y202" i="58"/>
  <c r="Z202" i="58"/>
  <c r="AA202" i="58"/>
  <c r="R203" i="58"/>
  <c r="S203" i="58"/>
  <c r="T203" i="58"/>
  <c r="U203" i="58"/>
  <c r="V203" i="58"/>
  <c r="W203" i="58"/>
  <c r="X203" i="58"/>
  <c r="Y203" i="58"/>
  <c r="Z203" i="58"/>
  <c r="AA203" i="58"/>
  <c r="R204" i="58"/>
  <c r="S204" i="58"/>
  <c r="T204" i="58"/>
  <c r="U204" i="58"/>
  <c r="V204" i="58"/>
  <c r="W204" i="58"/>
  <c r="X204" i="58"/>
  <c r="Y204" i="58"/>
  <c r="Z204" i="58"/>
  <c r="AA204" i="58"/>
  <c r="R205" i="58"/>
  <c r="S205" i="58"/>
  <c r="T205" i="58"/>
  <c r="U205" i="58"/>
  <c r="V205" i="58"/>
  <c r="W205" i="58"/>
  <c r="X205" i="58"/>
  <c r="Y205" i="58"/>
  <c r="Z205" i="58"/>
  <c r="AA205" i="58"/>
  <c r="R206" i="58"/>
  <c r="S206" i="58"/>
  <c r="T206" i="58"/>
  <c r="U206" i="58"/>
  <c r="V206" i="58"/>
  <c r="W206" i="58"/>
  <c r="X206" i="58"/>
  <c r="Y206" i="58"/>
  <c r="Z206" i="58"/>
  <c r="AA206" i="58"/>
  <c r="R207" i="58"/>
  <c r="S207" i="58"/>
  <c r="T207" i="58"/>
  <c r="U207" i="58"/>
  <c r="V207" i="58"/>
  <c r="W207" i="58"/>
  <c r="X207" i="58"/>
  <c r="Y207" i="58"/>
  <c r="Z207" i="58"/>
  <c r="AA207" i="58"/>
  <c r="R208" i="58"/>
  <c r="S208" i="58"/>
  <c r="T208" i="58"/>
  <c r="U208" i="58"/>
  <c r="V208" i="58"/>
  <c r="W208" i="58"/>
  <c r="X208" i="58"/>
  <c r="Y208" i="58"/>
  <c r="Z208" i="58"/>
  <c r="AA208" i="58"/>
  <c r="R209" i="58"/>
  <c r="S209" i="58"/>
  <c r="T209" i="58"/>
  <c r="U209" i="58"/>
  <c r="V209" i="58"/>
  <c r="W209" i="58"/>
  <c r="X209" i="58"/>
  <c r="Y209" i="58"/>
  <c r="Z209" i="58"/>
  <c r="AA209" i="58"/>
  <c r="R210" i="58"/>
  <c r="S210" i="58"/>
  <c r="T210" i="58"/>
  <c r="U210" i="58"/>
  <c r="V210" i="58"/>
  <c r="W210" i="58"/>
  <c r="X210" i="58"/>
  <c r="Y210" i="58"/>
  <c r="Z210" i="58"/>
  <c r="AA210" i="58"/>
  <c r="R211" i="58"/>
  <c r="S211" i="58"/>
  <c r="T211" i="58"/>
  <c r="U211" i="58"/>
  <c r="V211" i="58"/>
  <c r="W211" i="58"/>
  <c r="X211" i="58"/>
  <c r="Y211" i="58"/>
  <c r="Z211" i="58"/>
  <c r="AA211" i="58"/>
  <c r="R212" i="58"/>
  <c r="S212" i="58"/>
  <c r="T212" i="58"/>
  <c r="U212" i="58"/>
  <c r="V212" i="58"/>
  <c r="W212" i="58"/>
  <c r="X212" i="58"/>
  <c r="Y212" i="58"/>
  <c r="Z212" i="58"/>
  <c r="AA212" i="58"/>
  <c r="R213" i="58"/>
  <c r="S213" i="58"/>
  <c r="T213" i="58"/>
  <c r="U213" i="58"/>
  <c r="V213" i="58"/>
  <c r="W213" i="58"/>
  <c r="X213" i="58"/>
  <c r="Y213" i="58"/>
  <c r="Z213" i="58"/>
  <c r="AA213" i="58"/>
  <c r="R214" i="58"/>
  <c r="S214" i="58"/>
  <c r="T214" i="58"/>
  <c r="U214" i="58"/>
  <c r="V214" i="58"/>
  <c r="W214" i="58"/>
  <c r="X214" i="58"/>
  <c r="Y214" i="58"/>
  <c r="Z214" i="58"/>
  <c r="AA214" i="58"/>
  <c r="R215" i="58"/>
  <c r="S215" i="58"/>
  <c r="T215" i="58"/>
  <c r="U215" i="58"/>
  <c r="V215" i="58"/>
  <c r="W215" i="58"/>
  <c r="X215" i="58"/>
  <c r="Y215" i="58"/>
  <c r="Z215" i="58"/>
  <c r="AA215" i="58"/>
  <c r="R216" i="58"/>
  <c r="S216" i="58"/>
  <c r="T216" i="58"/>
  <c r="U216" i="58"/>
  <c r="V216" i="58"/>
  <c r="W216" i="58"/>
  <c r="X216" i="58"/>
  <c r="Y216" i="58"/>
  <c r="Z216" i="58"/>
  <c r="AA216" i="58"/>
  <c r="R217" i="58"/>
  <c r="S217" i="58"/>
  <c r="T217" i="58"/>
  <c r="U217" i="58"/>
  <c r="V217" i="58"/>
  <c r="W217" i="58"/>
  <c r="X217" i="58"/>
  <c r="Y217" i="58"/>
  <c r="Z217" i="58"/>
  <c r="AA217" i="58"/>
  <c r="R218" i="58"/>
  <c r="S218" i="58"/>
  <c r="T218" i="58"/>
  <c r="U218" i="58"/>
  <c r="V218" i="58"/>
  <c r="W218" i="58"/>
  <c r="X218" i="58"/>
  <c r="Y218" i="58"/>
  <c r="Z218" i="58"/>
  <c r="AA218" i="58"/>
  <c r="R219" i="58"/>
  <c r="S219" i="58"/>
  <c r="T219" i="58"/>
  <c r="U219" i="58"/>
  <c r="V219" i="58"/>
  <c r="W219" i="58"/>
  <c r="X219" i="58"/>
  <c r="Y219" i="58"/>
  <c r="Z219" i="58"/>
  <c r="AA219" i="58"/>
  <c r="R220" i="58"/>
  <c r="S220" i="58"/>
  <c r="T220" i="58"/>
  <c r="U220" i="58"/>
  <c r="V220" i="58"/>
  <c r="W220" i="58"/>
  <c r="X220" i="58"/>
  <c r="Y220" i="58"/>
  <c r="Z220" i="58"/>
  <c r="AA220" i="58"/>
  <c r="R221" i="58"/>
  <c r="S221" i="58"/>
  <c r="T221" i="58"/>
  <c r="U221" i="58"/>
  <c r="V221" i="58"/>
  <c r="W221" i="58"/>
  <c r="X221" i="58"/>
  <c r="Y221" i="58"/>
  <c r="Z221" i="58"/>
  <c r="AA221" i="58"/>
  <c r="R222" i="58"/>
  <c r="S222" i="58"/>
  <c r="T222" i="58"/>
  <c r="U222" i="58"/>
  <c r="V222" i="58"/>
  <c r="W222" i="58"/>
  <c r="X222" i="58"/>
  <c r="Y222" i="58"/>
  <c r="Z222" i="58"/>
  <c r="AA222" i="58"/>
  <c r="R223" i="58"/>
  <c r="S223" i="58"/>
  <c r="T223" i="58"/>
  <c r="U223" i="58"/>
  <c r="V223" i="58"/>
  <c r="W223" i="58"/>
  <c r="X223" i="58"/>
  <c r="Y223" i="58"/>
  <c r="Z223" i="58"/>
  <c r="AA223" i="58"/>
  <c r="R224" i="58"/>
  <c r="S224" i="58"/>
  <c r="T224" i="58"/>
  <c r="U224" i="58"/>
  <c r="V224" i="58"/>
  <c r="W224" i="58"/>
  <c r="X224" i="58"/>
  <c r="Y224" i="58"/>
  <c r="Z224" i="58"/>
  <c r="AA224" i="58"/>
  <c r="R225" i="58"/>
  <c r="S225" i="58"/>
  <c r="T225" i="58"/>
  <c r="U225" i="58"/>
  <c r="V225" i="58"/>
  <c r="W225" i="58"/>
  <c r="X225" i="58"/>
  <c r="Y225" i="58"/>
  <c r="Z225" i="58"/>
  <c r="AA225" i="58"/>
  <c r="R226" i="58"/>
  <c r="S226" i="58"/>
  <c r="T226" i="58"/>
  <c r="U226" i="58"/>
  <c r="V226" i="58"/>
  <c r="W226" i="58"/>
  <c r="X226" i="58"/>
  <c r="Y226" i="58"/>
  <c r="Z226" i="58"/>
  <c r="AA226" i="58"/>
  <c r="R227" i="58"/>
  <c r="S227" i="58"/>
  <c r="T227" i="58"/>
  <c r="U227" i="58"/>
  <c r="V227" i="58"/>
  <c r="W227" i="58"/>
  <c r="X227" i="58"/>
  <c r="Y227" i="58"/>
  <c r="Z227" i="58"/>
  <c r="AA227" i="58"/>
  <c r="R228" i="58"/>
  <c r="S228" i="58"/>
  <c r="T228" i="58"/>
  <c r="U228" i="58"/>
  <c r="V228" i="58"/>
  <c r="W228" i="58"/>
  <c r="X228" i="58"/>
  <c r="Y228" i="58"/>
  <c r="Z228" i="58"/>
  <c r="AA228" i="58"/>
  <c r="R229" i="58"/>
  <c r="S229" i="58"/>
  <c r="T229" i="58"/>
  <c r="U229" i="58"/>
  <c r="V229" i="58"/>
  <c r="W229" i="58"/>
  <c r="X229" i="58"/>
  <c r="Y229" i="58"/>
  <c r="Z229" i="58"/>
  <c r="AA229" i="58"/>
  <c r="R230" i="58"/>
  <c r="S230" i="58"/>
  <c r="T230" i="58"/>
  <c r="U230" i="58"/>
  <c r="V230" i="58"/>
  <c r="W230" i="58"/>
  <c r="X230" i="58"/>
  <c r="Y230" i="58"/>
  <c r="Z230" i="58"/>
  <c r="AA230" i="58"/>
  <c r="R231" i="58"/>
  <c r="S231" i="58"/>
  <c r="T231" i="58"/>
  <c r="U231" i="58"/>
  <c r="V231" i="58"/>
  <c r="W231" i="58"/>
  <c r="X231" i="58"/>
  <c r="Y231" i="58"/>
  <c r="Z231" i="58"/>
  <c r="AA231" i="58"/>
  <c r="R232" i="58"/>
  <c r="S232" i="58"/>
  <c r="T232" i="58"/>
  <c r="U232" i="58"/>
  <c r="V232" i="58"/>
  <c r="W232" i="58"/>
  <c r="X232" i="58"/>
  <c r="Y232" i="58"/>
  <c r="Z232" i="58"/>
  <c r="AA232" i="58"/>
  <c r="R233" i="58"/>
  <c r="S233" i="58"/>
  <c r="T233" i="58"/>
  <c r="U233" i="58"/>
  <c r="V233" i="58"/>
  <c r="W233" i="58"/>
  <c r="X233" i="58"/>
  <c r="Y233" i="58"/>
  <c r="Z233" i="58"/>
  <c r="AA233" i="58"/>
  <c r="R234" i="58"/>
  <c r="S234" i="58"/>
  <c r="T234" i="58"/>
  <c r="U234" i="58"/>
  <c r="V234" i="58"/>
  <c r="W234" i="58"/>
  <c r="X234" i="58"/>
  <c r="Y234" i="58"/>
  <c r="Z234" i="58"/>
  <c r="AA234" i="58"/>
  <c r="R235" i="58"/>
  <c r="S235" i="58"/>
  <c r="T235" i="58"/>
  <c r="U235" i="58"/>
  <c r="V235" i="58"/>
  <c r="W235" i="58"/>
  <c r="X235" i="58"/>
  <c r="Y235" i="58"/>
  <c r="Z235" i="58"/>
  <c r="AA235" i="58"/>
  <c r="R236" i="58"/>
  <c r="S236" i="58"/>
  <c r="T236" i="58"/>
  <c r="U236" i="58"/>
  <c r="V236" i="58"/>
  <c r="W236" i="58"/>
  <c r="X236" i="58"/>
  <c r="Y236" i="58"/>
  <c r="Z236" i="58"/>
  <c r="AA236" i="58"/>
  <c r="R237" i="58"/>
  <c r="S237" i="58"/>
  <c r="T237" i="58"/>
  <c r="U237" i="58"/>
  <c r="V237" i="58"/>
  <c r="W237" i="58"/>
  <c r="X237" i="58"/>
  <c r="Y237" i="58"/>
  <c r="Z237" i="58"/>
  <c r="AA237" i="58"/>
  <c r="R238" i="58"/>
  <c r="S238" i="58"/>
  <c r="T238" i="58"/>
  <c r="U238" i="58"/>
  <c r="V238" i="58"/>
  <c r="W238" i="58"/>
  <c r="X238" i="58"/>
  <c r="Y238" i="58"/>
  <c r="Z238" i="58"/>
  <c r="AA238" i="58"/>
  <c r="R239" i="58"/>
  <c r="S239" i="58"/>
  <c r="T239" i="58"/>
  <c r="U239" i="58"/>
  <c r="V239" i="58"/>
  <c r="W239" i="58"/>
  <c r="X239" i="58"/>
  <c r="Y239" i="58"/>
  <c r="Z239" i="58"/>
  <c r="AA239" i="58"/>
  <c r="R240" i="58"/>
  <c r="S240" i="58"/>
  <c r="T240" i="58"/>
  <c r="U240" i="58"/>
  <c r="V240" i="58"/>
  <c r="W240" i="58"/>
  <c r="X240" i="58"/>
  <c r="Y240" i="58"/>
  <c r="Z240" i="58"/>
  <c r="AA240" i="58"/>
  <c r="R241" i="58"/>
  <c r="S241" i="58"/>
  <c r="T241" i="58"/>
  <c r="U241" i="58"/>
  <c r="V241" i="58"/>
  <c r="W241" i="58"/>
  <c r="X241" i="58"/>
  <c r="Y241" i="58"/>
  <c r="Z241" i="58"/>
  <c r="AA241" i="58"/>
  <c r="R242" i="58"/>
  <c r="S242" i="58"/>
  <c r="T242" i="58"/>
  <c r="U242" i="58"/>
  <c r="V242" i="58"/>
  <c r="W242" i="58"/>
  <c r="X242" i="58"/>
  <c r="Y242" i="58"/>
  <c r="Z242" i="58"/>
  <c r="AA242" i="58"/>
  <c r="R243" i="58"/>
  <c r="S243" i="58"/>
  <c r="T243" i="58"/>
  <c r="U243" i="58"/>
  <c r="V243" i="58"/>
  <c r="W243" i="58"/>
  <c r="X243" i="58"/>
  <c r="Y243" i="58"/>
  <c r="Z243" i="58"/>
  <c r="AA243" i="58"/>
  <c r="R244" i="58"/>
  <c r="S244" i="58"/>
  <c r="T244" i="58"/>
  <c r="U244" i="58"/>
  <c r="V244" i="58"/>
  <c r="W244" i="58"/>
  <c r="X244" i="58"/>
  <c r="Y244" i="58"/>
  <c r="Z244" i="58"/>
  <c r="AA244" i="58"/>
  <c r="R245" i="58"/>
  <c r="S245" i="58"/>
  <c r="T245" i="58"/>
  <c r="U245" i="58"/>
  <c r="V245" i="58"/>
  <c r="W245" i="58"/>
  <c r="X245" i="58"/>
  <c r="Y245" i="58"/>
  <c r="Z245" i="58"/>
  <c r="AA245" i="58"/>
  <c r="R246" i="58"/>
  <c r="S246" i="58"/>
  <c r="T246" i="58"/>
  <c r="U246" i="58"/>
  <c r="V246" i="58"/>
  <c r="W246" i="58"/>
  <c r="X246" i="58"/>
  <c r="Y246" i="58"/>
  <c r="Z246" i="58"/>
  <c r="AA246" i="58"/>
  <c r="R247" i="58"/>
  <c r="S247" i="58"/>
  <c r="T247" i="58"/>
  <c r="U247" i="58"/>
  <c r="V247" i="58"/>
  <c r="W247" i="58"/>
  <c r="X247" i="58"/>
  <c r="Y247" i="58"/>
  <c r="Z247" i="58"/>
  <c r="AA247" i="58"/>
  <c r="R248" i="58"/>
  <c r="S248" i="58"/>
  <c r="T248" i="58"/>
  <c r="U248" i="58"/>
  <c r="V248" i="58"/>
  <c r="W248" i="58"/>
  <c r="X248" i="58"/>
  <c r="Y248" i="58"/>
  <c r="Z248" i="58"/>
  <c r="AA248" i="58"/>
  <c r="R249" i="58"/>
  <c r="S249" i="58"/>
  <c r="T249" i="58"/>
  <c r="U249" i="58"/>
  <c r="V249" i="58"/>
  <c r="W249" i="58"/>
  <c r="X249" i="58"/>
  <c r="Y249" i="58"/>
  <c r="Z249" i="58"/>
  <c r="AA249" i="58"/>
  <c r="R250" i="58"/>
  <c r="S250" i="58"/>
  <c r="T250" i="58"/>
  <c r="U250" i="58"/>
  <c r="V250" i="58"/>
  <c r="W250" i="58"/>
  <c r="X250" i="58"/>
  <c r="Y250" i="58"/>
  <c r="Z250" i="58"/>
  <c r="AA250" i="58"/>
  <c r="R251" i="58"/>
  <c r="S251" i="58"/>
  <c r="T251" i="58"/>
  <c r="U251" i="58"/>
  <c r="V251" i="58"/>
  <c r="W251" i="58"/>
  <c r="X251" i="58"/>
  <c r="Y251" i="58"/>
  <c r="Z251" i="58"/>
  <c r="AA251" i="58"/>
  <c r="R252" i="58"/>
  <c r="S252" i="58"/>
  <c r="T252" i="58"/>
  <c r="U252" i="58"/>
  <c r="V252" i="58"/>
  <c r="W252" i="58"/>
  <c r="X252" i="58"/>
  <c r="Y252" i="58"/>
  <c r="Z252" i="58"/>
  <c r="AA252" i="58"/>
  <c r="R253" i="58"/>
  <c r="S253" i="58"/>
  <c r="T253" i="58"/>
  <c r="U253" i="58"/>
  <c r="V253" i="58"/>
  <c r="W253" i="58"/>
  <c r="X253" i="58"/>
  <c r="Y253" i="58"/>
  <c r="Z253" i="58"/>
  <c r="AA253" i="58"/>
  <c r="R254" i="58"/>
  <c r="S254" i="58"/>
  <c r="T254" i="58"/>
  <c r="U254" i="58"/>
  <c r="V254" i="58"/>
  <c r="W254" i="58"/>
  <c r="X254" i="58"/>
  <c r="Y254" i="58"/>
  <c r="Z254" i="58"/>
  <c r="AA254" i="58"/>
  <c r="R255" i="58"/>
  <c r="S255" i="58"/>
  <c r="T255" i="58"/>
  <c r="U255" i="58"/>
  <c r="V255" i="58"/>
  <c r="W255" i="58"/>
  <c r="X255" i="58"/>
  <c r="Y255" i="58"/>
  <c r="Z255" i="58"/>
  <c r="AA255" i="58"/>
  <c r="R256" i="58"/>
  <c r="S256" i="58"/>
  <c r="T256" i="58"/>
  <c r="U256" i="58"/>
  <c r="V256" i="58"/>
  <c r="W256" i="58"/>
  <c r="X256" i="58"/>
  <c r="Y256" i="58"/>
  <c r="Z256" i="58"/>
  <c r="AA256" i="58"/>
  <c r="R257" i="58"/>
  <c r="S257" i="58"/>
  <c r="T257" i="58"/>
  <c r="U257" i="58"/>
  <c r="V257" i="58"/>
  <c r="W257" i="58"/>
  <c r="X257" i="58"/>
  <c r="Y257" i="58"/>
  <c r="Z257" i="58"/>
  <c r="AA257" i="58"/>
  <c r="R258" i="58"/>
  <c r="S258" i="58"/>
  <c r="T258" i="58"/>
  <c r="U258" i="58"/>
  <c r="V258" i="58"/>
  <c r="W258" i="58"/>
  <c r="X258" i="58"/>
  <c r="Y258" i="58"/>
  <c r="Z258" i="58"/>
  <c r="AA258" i="58"/>
  <c r="R259" i="58"/>
  <c r="S259" i="58"/>
  <c r="T259" i="58"/>
  <c r="U259" i="58"/>
  <c r="V259" i="58"/>
  <c r="W259" i="58"/>
  <c r="X259" i="58"/>
  <c r="Y259" i="58"/>
  <c r="Z259" i="58"/>
  <c r="AA259" i="58"/>
  <c r="R260" i="58"/>
  <c r="S260" i="58"/>
  <c r="T260" i="58"/>
  <c r="U260" i="58"/>
  <c r="V260" i="58"/>
  <c r="W260" i="58"/>
  <c r="X260" i="58"/>
  <c r="Y260" i="58"/>
  <c r="Z260" i="58"/>
  <c r="AA260" i="58"/>
  <c r="R261" i="58"/>
  <c r="S261" i="58"/>
  <c r="T261" i="58"/>
  <c r="U261" i="58"/>
  <c r="V261" i="58"/>
  <c r="W261" i="58"/>
  <c r="X261" i="58"/>
  <c r="Y261" i="58"/>
  <c r="Z261" i="58"/>
  <c r="AA261" i="58"/>
  <c r="R262" i="58"/>
  <c r="S262" i="58"/>
  <c r="T262" i="58"/>
  <c r="U262" i="58"/>
  <c r="V262" i="58"/>
  <c r="W262" i="58"/>
  <c r="X262" i="58"/>
  <c r="Y262" i="58"/>
  <c r="Z262" i="58"/>
  <c r="AA262" i="58"/>
  <c r="R263" i="58"/>
  <c r="S263" i="58"/>
  <c r="T263" i="58"/>
  <c r="U263" i="58"/>
  <c r="V263" i="58"/>
  <c r="W263" i="58"/>
  <c r="X263" i="58"/>
  <c r="Y263" i="58"/>
  <c r="Z263" i="58"/>
  <c r="AA263" i="58"/>
  <c r="R264" i="58"/>
  <c r="S264" i="58"/>
  <c r="T264" i="58"/>
  <c r="U264" i="58"/>
  <c r="V264" i="58"/>
  <c r="W264" i="58"/>
  <c r="X264" i="58"/>
  <c r="Y264" i="58"/>
  <c r="Z264" i="58"/>
  <c r="AA264" i="58"/>
  <c r="R265" i="58"/>
  <c r="S265" i="58"/>
  <c r="T265" i="58"/>
  <c r="U265" i="58"/>
  <c r="V265" i="58"/>
  <c r="W265" i="58"/>
  <c r="X265" i="58"/>
  <c r="Y265" i="58"/>
  <c r="Z265" i="58"/>
  <c r="AA265" i="58"/>
  <c r="R266" i="58"/>
  <c r="S266" i="58"/>
  <c r="T266" i="58"/>
  <c r="U266" i="58"/>
  <c r="V266" i="58"/>
  <c r="W266" i="58"/>
  <c r="X266" i="58"/>
  <c r="Y266" i="58"/>
  <c r="Z266" i="58"/>
  <c r="AA266" i="58"/>
  <c r="R267" i="58"/>
  <c r="S267" i="58"/>
  <c r="T267" i="58"/>
  <c r="U267" i="58"/>
  <c r="V267" i="58"/>
  <c r="W267" i="58"/>
  <c r="X267" i="58"/>
  <c r="Y267" i="58"/>
  <c r="Z267" i="58"/>
  <c r="AA267" i="58"/>
  <c r="R268" i="58"/>
  <c r="S268" i="58"/>
  <c r="T268" i="58"/>
  <c r="U268" i="58"/>
  <c r="V268" i="58"/>
  <c r="W268" i="58"/>
  <c r="X268" i="58"/>
  <c r="Y268" i="58"/>
  <c r="Z268" i="58"/>
  <c r="AA268" i="58"/>
  <c r="R269" i="58"/>
  <c r="S269" i="58"/>
  <c r="T269" i="58"/>
  <c r="U269" i="58"/>
  <c r="V269" i="58"/>
  <c r="W269" i="58"/>
  <c r="X269" i="58"/>
  <c r="Y269" i="58"/>
  <c r="Z269" i="58"/>
  <c r="AA269" i="58"/>
  <c r="R270" i="58"/>
  <c r="S270" i="58"/>
  <c r="T270" i="58"/>
  <c r="U270" i="58"/>
  <c r="V270" i="58"/>
  <c r="W270" i="58"/>
  <c r="X270" i="58"/>
  <c r="Y270" i="58"/>
  <c r="Z270" i="58"/>
  <c r="AA270" i="58"/>
  <c r="R271" i="58"/>
  <c r="S271" i="58"/>
  <c r="T271" i="58"/>
  <c r="U271" i="58"/>
  <c r="V271" i="58"/>
  <c r="W271" i="58"/>
  <c r="X271" i="58"/>
  <c r="Y271" i="58"/>
  <c r="Z271" i="58"/>
  <c r="AA271" i="58"/>
  <c r="R272" i="58"/>
  <c r="S272" i="58"/>
  <c r="T272" i="58"/>
  <c r="U272" i="58"/>
  <c r="V272" i="58"/>
  <c r="W272" i="58"/>
  <c r="X272" i="58"/>
  <c r="Y272" i="58"/>
  <c r="Z272" i="58"/>
  <c r="AA272" i="58"/>
  <c r="R273" i="58"/>
  <c r="S273" i="58"/>
  <c r="T273" i="58"/>
  <c r="U273" i="58"/>
  <c r="V273" i="58"/>
  <c r="W273" i="58"/>
  <c r="X273" i="58"/>
  <c r="Y273" i="58"/>
  <c r="Z273" i="58"/>
  <c r="AA273" i="58"/>
  <c r="R274" i="58"/>
  <c r="S274" i="58"/>
  <c r="T274" i="58"/>
  <c r="U274" i="58"/>
  <c r="V274" i="58"/>
  <c r="W274" i="58"/>
  <c r="X274" i="58"/>
  <c r="Y274" i="58"/>
  <c r="Z274" i="58"/>
  <c r="AA274" i="58"/>
  <c r="R275" i="58"/>
  <c r="S275" i="58"/>
  <c r="T275" i="58"/>
  <c r="U275" i="58"/>
  <c r="V275" i="58"/>
  <c r="W275" i="58"/>
  <c r="X275" i="58"/>
  <c r="Y275" i="58"/>
  <c r="Z275" i="58"/>
  <c r="AA275" i="58"/>
  <c r="R276" i="58"/>
  <c r="S276" i="58"/>
  <c r="T276" i="58"/>
  <c r="U276" i="58"/>
  <c r="V276" i="58"/>
  <c r="W276" i="58"/>
  <c r="X276" i="58"/>
  <c r="Y276" i="58"/>
  <c r="Z276" i="58"/>
  <c r="AA276" i="58"/>
  <c r="R277" i="58"/>
  <c r="S277" i="58"/>
  <c r="T277" i="58"/>
  <c r="U277" i="58"/>
  <c r="V277" i="58"/>
  <c r="W277" i="58"/>
  <c r="X277" i="58"/>
  <c r="Y277" i="58"/>
  <c r="Z277" i="58"/>
  <c r="AA277" i="58"/>
  <c r="R278" i="58"/>
  <c r="S278" i="58"/>
  <c r="T278" i="58"/>
  <c r="U278" i="58"/>
  <c r="V278" i="58"/>
  <c r="W278" i="58"/>
  <c r="X278" i="58"/>
  <c r="Y278" i="58"/>
  <c r="Z278" i="58"/>
  <c r="AA278" i="58"/>
  <c r="R279" i="58"/>
  <c r="S279" i="58"/>
  <c r="T279" i="58"/>
  <c r="U279" i="58"/>
  <c r="V279" i="58"/>
  <c r="W279" i="58"/>
  <c r="X279" i="58"/>
  <c r="Y279" i="58"/>
  <c r="Z279" i="58"/>
  <c r="AA279" i="58"/>
  <c r="R280" i="58"/>
  <c r="S280" i="58"/>
  <c r="T280" i="58"/>
  <c r="U280" i="58"/>
  <c r="V280" i="58"/>
  <c r="W280" i="58"/>
  <c r="X280" i="58"/>
  <c r="Y280" i="58"/>
  <c r="Z280" i="58"/>
  <c r="AA280" i="58"/>
  <c r="R281" i="58"/>
  <c r="S281" i="58"/>
  <c r="T281" i="58"/>
  <c r="U281" i="58"/>
  <c r="V281" i="58"/>
  <c r="W281" i="58"/>
  <c r="X281" i="58"/>
  <c r="Y281" i="58"/>
  <c r="Z281" i="58"/>
  <c r="AA281" i="58"/>
  <c r="R282" i="58"/>
  <c r="S282" i="58"/>
  <c r="T282" i="58"/>
  <c r="U282" i="58"/>
  <c r="V282" i="58"/>
  <c r="W282" i="58"/>
  <c r="X282" i="58"/>
  <c r="Y282" i="58"/>
  <c r="Z282" i="58"/>
  <c r="AA282" i="58"/>
  <c r="R283" i="58"/>
  <c r="S283" i="58"/>
  <c r="T283" i="58"/>
  <c r="U283" i="58"/>
  <c r="V283" i="58"/>
  <c r="W283" i="58"/>
  <c r="X283" i="58"/>
  <c r="Y283" i="58"/>
  <c r="Z283" i="58"/>
  <c r="AA283" i="58"/>
  <c r="R284" i="58"/>
  <c r="S284" i="58"/>
  <c r="T284" i="58"/>
  <c r="U284" i="58"/>
  <c r="V284" i="58"/>
  <c r="W284" i="58"/>
  <c r="X284" i="58"/>
  <c r="Y284" i="58"/>
  <c r="Z284" i="58"/>
  <c r="AA284" i="58"/>
  <c r="R285" i="58"/>
  <c r="S285" i="58"/>
  <c r="T285" i="58"/>
  <c r="U285" i="58"/>
  <c r="V285" i="58"/>
  <c r="W285" i="58"/>
  <c r="X285" i="58"/>
  <c r="Y285" i="58"/>
  <c r="Z285" i="58"/>
  <c r="AA285" i="58"/>
  <c r="R286" i="58"/>
  <c r="S286" i="58"/>
  <c r="T286" i="58"/>
  <c r="U286" i="58"/>
  <c r="V286" i="58"/>
  <c r="W286" i="58"/>
  <c r="X286" i="58"/>
  <c r="Y286" i="58"/>
  <c r="Z286" i="58"/>
  <c r="AA286" i="58"/>
  <c r="R287" i="58"/>
  <c r="S287" i="58"/>
  <c r="T287" i="58"/>
  <c r="U287" i="58"/>
  <c r="V287" i="58"/>
  <c r="W287" i="58"/>
  <c r="X287" i="58"/>
  <c r="Y287" i="58"/>
  <c r="Z287" i="58"/>
  <c r="AA287" i="58"/>
  <c r="R288" i="58"/>
  <c r="S288" i="58"/>
  <c r="T288" i="58"/>
  <c r="U288" i="58"/>
  <c r="V288" i="58"/>
  <c r="W288" i="58"/>
  <c r="X288" i="58"/>
  <c r="Y288" i="58"/>
  <c r="Z288" i="58"/>
  <c r="AA288" i="58"/>
  <c r="R289" i="58"/>
  <c r="S289" i="58"/>
  <c r="T289" i="58"/>
  <c r="U289" i="58"/>
  <c r="V289" i="58"/>
  <c r="W289" i="58"/>
  <c r="X289" i="58"/>
  <c r="Y289" i="58"/>
  <c r="Z289" i="58"/>
  <c r="AA289" i="58"/>
  <c r="R290" i="58"/>
  <c r="S290" i="58"/>
  <c r="T290" i="58"/>
  <c r="U290" i="58"/>
  <c r="V290" i="58"/>
  <c r="W290" i="58"/>
  <c r="X290" i="58"/>
  <c r="Y290" i="58"/>
  <c r="Z290" i="58"/>
  <c r="AA290" i="58"/>
  <c r="R291" i="58"/>
  <c r="S291" i="58"/>
  <c r="T291" i="58"/>
  <c r="U291" i="58"/>
  <c r="V291" i="58"/>
  <c r="W291" i="58"/>
  <c r="X291" i="58"/>
  <c r="Y291" i="58"/>
  <c r="Z291" i="58"/>
  <c r="AA291" i="58"/>
  <c r="R292" i="58"/>
  <c r="S292" i="58"/>
  <c r="T292" i="58"/>
  <c r="U292" i="58"/>
  <c r="V292" i="58"/>
  <c r="W292" i="58"/>
  <c r="X292" i="58"/>
  <c r="Y292" i="58"/>
  <c r="Z292" i="58"/>
  <c r="AA292" i="58"/>
  <c r="R293" i="58"/>
  <c r="S293" i="58"/>
  <c r="T293" i="58"/>
  <c r="U293" i="58"/>
  <c r="V293" i="58"/>
  <c r="W293" i="58"/>
  <c r="X293" i="58"/>
  <c r="Y293" i="58"/>
  <c r="Z293" i="58"/>
  <c r="AA293" i="58"/>
  <c r="R294" i="58"/>
  <c r="S294" i="58"/>
  <c r="T294" i="58"/>
  <c r="U294" i="58"/>
  <c r="V294" i="58"/>
  <c r="W294" i="58"/>
  <c r="X294" i="58"/>
  <c r="Y294" i="58"/>
  <c r="Z294" i="58"/>
  <c r="AA294" i="58"/>
  <c r="R295" i="58"/>
  <c r="S295" i="58"/>
  <c r="T295" i="58"/>
  <c r="U295" i="58"/>
  <c r="V295" i="58"/>
  <c r="W295" i="58"/>
  <c r="X295" i="58"/>
  <c r="Y295" i="58"/>
  <c r="Z295" i="58"/>
  <c r="AA295" i="58"/>
  <c r="R296" i="58"/>
  <c r="S296" i="58"/>
  <c r="T296" i="58"/>
  <c r="U296" i="58"/>
  <c r="V296" i="58"/>
  <c r="W296" i="58"/>
  <c r="X296" i="58"/>
  <c r="Y296" i="58"/>
  <c r="Z296" i="58"/>
  <c r="AA296" i="58"/>
  <c r="R297" i="58"/>
  <c r="S297" i="58"/>
  <c r="T297" i="58"/>
  <c r="U297" i="58"/>
  <c r="V297" i="58"/>
  <c r="W297" i="58"/>
  <c r="X297" i="58"/>
  <c r="Y297" i="58"/>
  <c r="Z297" i="58"/>
  <c r="AA297" i="58"/>
  <c r="R298" i="58"/>
  <c r="S298" i="58"/>
  <c r="T298" i="58"/>
  <c r="U298" i="58"/>
  <c r="V298" i="58"/>
  <c r="W298" i="58"/>
  <c r="X298" i="58"/>
  <c r="Y298" i="58"/>
  <c r="Z298" i="58"/>
  <c r="AA298" i="58"/>
  <c r="R299" i="58"/>
  <c r="S299" i="58"/>
  <c r="T299" i="58"/>
  <c r="U299" i="58"/>
  <c r="V299" i="58"/>
  <c r="W299" i="58"/>
  <c r="X299" i="58"/>
  <c r="Y299" i="58"/>
  <c r="Z299" i="58"/>
  <c r="AA299" i="58"/>
  <c r="R300" i="58"/>
  <c r="S300" i="58"/>
  <c r="T300" i="58"/>
  <c r="U300" i="58"/>
  <c r="V300" i="58"/>
  <c r="W300" i="58"/>
  <c r="X300" i="58"/>
  <c r="Y300" i="58"/>
  <c r="Z300" i="58"/>
  <c r="AA300" i="58"/>
  <c r="R301" i="58"/>
  <c r="S301" i="58"/>
  <c r="T301" i="58"/>
  <c r="U301" i="58"/>
  <c r="V301" i="58"/>
  <c r="W301" i="58"/>
  <c r="X301" i="58"/>
  <c r="Y301" i="58"/>
  <c r="Z301" i="58"/>
  <c r="AA301" i="58"/>
  <c r="R302" i="58"/>
  <c r="S302" i="58"/>
  <c r="T302" i="58"/>
  <c r="U302" i="58"/>
  <c r="V302" i="58"/>
  <c r="W302" i="58"/>
  <c r="X302" i="58"/>
  <c r="Y302" i="58"/>
  <c r="Z302" i="58"/>
  <c r="AA302" i="58"/>
  <c r="R303" i="58"/>
  <c r="S303" i="58"/>
  <c r="T303" i="58"/>
  <c r="U303" i="58"/>
  <c r="V303" i="58"/>
  <c r="W303" i="58"/>
  <c r="X303" i="58"/>
  <c r="Y303" i="58"/>
  <c r="Z303" i="58"/>
  <c r="AA303" i="58"/>
  <c r="R304" i="58"/>
  <c r="S304" i="58"/>
  <c r="T304" i="58"/>
  <c r="U304" i="58"/>
  <c r="V304" i="58"/>
  <c r="W304" i="58"/>
  <c r="X304" i="58"/>
  <c r="Y304" i="58"/>
  <c r="Z304" i="58"/>
  <c r="AA304" i="58"/>
  <c r="R305" i="58"/>
  <c r="S305" i="58"/>
  <c r="T305" i="58"/>
  <c r="U305" i="58"/>
  <c r="V305" i="58"/>
  <c r="W305" i="58"/>
  <c r="X305" i="58"/>
  <c r="Y305" i="58"/>
  <c r="Z305" i="58"/>
  <c r="AA305" i="58"/>
  <c r="R306" i="58"/>
  <c r="S306" i="58"/>
  <c r="T306" i="58"/>
  <c r="U306" i="58"/>
  <c r="V306" i="58"/>
  <c r="W306" i="58"/>
  <c r="X306" i="58"/>
  <c r="Y306" i="58"/>
  <c r="Z306" i="58"/>
  <c r="AA306" i="58"/>
  <c r="R307" i="58"/>
  <c r="S307" i="58"/>
  <c r="T307" i="58"/>
  <c r="U307" i="58"/>
  <c r="V307" i="58"/>
  <c r="W307" i="58"/>
  <c r="X307" i="58"/>
  <c r="Y307" i="58"/>
  <c r="Z307" i="58"/>
  <c r="AA307" i="58"/>
  <c r="R308" i="58"/>
  <c r="S308" i="58"/>
  <c r="T308" i="58"/>
  <c r="U308" i="58"/>
  <c r="V308" i="58"/>
  <c r="W308" i="58"/>
  <c r="X308" i="58"/>
  <c r="Y308" i="58"/>
  <c r="Z308" i="58"/>
  <c r="AA308" i="58"/>
  <c r="R309" i="58"/>
  <c r="S309" i="58"/>
  <c r="T309" i="58"/>
  <c r="U309" i="58"/>
  <c r="V309" i="58"/>
  <c r="W309" i="58"/>
  <c r="X309" i="58"/>
  <c r="Y309" i="58"/>
  <c r="Z309" i="58"/>
  <c r="AA309" i="58"/>
  <c r="R310" i="58"/>
  <c r="S310" i="58"/>
  <c r="T310" i="58"/>
  <c r="U310" i="58"/>
  <c r="V310" i="58"/>
  <c r="W310" i="58"/>
  <c r="X310" i="58"/>
  <c r="Y310" i="58"/>
  <c r="Z310" i="58"/>
  <c r="AA310" i="58"/>
  <c r="R311" i="58"/>
  <c r="S311" i="58"/>
  <c r="T311" i="58"/>
  <c r="U311" i="58"/>
  <c r="V311" i="58"/>
  <c r="W311" i="58"/>
  <c r="X311" i="58"/>
  <c r="Y311" i="58"/>
  <c r="Z311" i="58"/>
  <c r="AA311" i="58"/>
  <c r="R312" i="58"/>
  <c r="S312" i="58"/>
  <c r="T312" i="58"/>
  <c r="U312" i="58"/>
  <c r="V312" i="58"/>
  <c r="W312" i="58"/>
  <c r="X312" i="58"/>
  <c r="Y312" i="58"/>
  <c r="Z312" i="58"/>
  <c r="AA312" i="58"/>
  <c r="R313" i="58"/>
  <c r="S313" i="58"/>
  <c r="T313" i="58"/>
  <c r="U313" i="58"/>
  <c r="V313" i="58"/>
  <c r="W313" i="58"/>
  <c r="X313" i="58"/>
  <c r="Y313" i="58"/>
  <c r="Z313" i="58"/>
  <c r="AA313" i="58"/>
  <c r="R314" i="58"/>
  <c r="S314" i="58"/>
  <c r="T314" i="58"/>
  <c r="U314" i="58"/>
  <c r="V314" i="58"/>
  <c r="W314" i="58"/>
  <c r="X314" i="58"/>
  <c r="Y314" i="58"/>
  <c r="Z314" i="58"/>
  <c r="AA314" i="58"/>
  <c r="R315" i="58"/>
  <c r="S315" i="58"/>
  <c r="T315" i="58"/>
  <c r="U315" i="58"/>
  <c r="V315" i="58"/>
  <c r="W315" i="58"/>
  <c r="X315" i="58"/>
  <c r="Y315" i="58"/>
  <c r="Z315" i="58"/>
  <c r="AA315" i="58"/>
  <c r="R316" i="58"/>
  <c r="S316" i="58"/>
  <c r="T316" i="58"/>
  <c r="U316" i="58"/>
  <c r="V316" i="58"/>
  <c r="W316" i="58"/>
  <c r="X316" i="58"/>
  <c r="Y316" i="58"/>
  <c r="Z316" i="58"/>
  <c r="AA316" i="58"/>
  <c r="R317" i="58"/>
  <c r="S317" i="58"/>
  <c r="T317" i="58"/>
  <c r="U317" i="58"/>
  <c r="V317" i="58"/>
  <c r="W317" i="58"/>
  <c r="X317" i="58"/>
  <c r="Y317" i="58"/>
  <c r="Z317" i="58"/>
  <c r="AA317" i="58"/>
  <c r="R318" i="58"/>
  <c r="S318" i="58"/>
  <c r="T318" i="58"/>
  <c r="U318" i="58"/>
  <c r="V318" i="58"/>
  <c r="W318" i="58"/>
  <c r="X318" i="58"/>
  <c r="Y318" i="58"/>
  <c r="Z318" i="58"/>
  <c r="AA318" i="58"/>
  <c r="R319" i="58"/>
  <c r="S319" i="58"/>
  <c r="T319" i="58"/>
  <c r="U319" i="58"/>
  <c r="V319" i="58"/>
  <c r="W319" i="58"/>
  <c r="X319" i="58"/>
  <c r="Y319" i="58"/>
  <c r="Z319" i="58"/>
  <c r="AA319" i="58"/>
  <c r="R320" i="58"/>
  <c r="S320" i="58"/>
  <c r="T320" i="58"/>
  <c r="U320" i="58"/>
  <c r="V320" i="58"/>
  <c r="W320" i="58"/>
  <c r="X320" i="58"/>
  <c r="Y320" i="58"/>
  <c r="Z320" i="58"/>
  <c r="AA320" i="58"/>
  <c r="R321" i="58"/>
  <c r="S321" i="58"/>
  <c r="T321" i="58"/>
  <c r="U321" i="58"/>
  <c r="V321" i="58"/>
  <c r="W321" i="58"/>
  <c r="X321" i="58"/>
  <c r="Y321" i="58"/>
  <c r="Z321" i="58"/>
  <c r="AA321" i="58"/>
  <c r="R322" i="58"/>
  <c r="S322" i="58"/>
  <c r="T322" i="58"/>
  <c r="U322" i="58"/>
  <c r="V322" i="58"/>
  <c r="W322" i="58"/>
  <c r="X322" i="58"/>
  <c r="Y322" i="58"/>
  <c r="Z322" i="58"/>
  <c r="AA322" i="58"/>
  <c r="R323" i="58"/>
  <c r="S323" i="58"/>
  <c r="T323" i="58"/>
  <c r="U323" i="58"/>
  <c r="V323" i="58"/>
  <c r="W323" i="58"/>
  <c r="X323" i="58"/>
  <c r="Y323" i="58"/>
  <c r="Z323" i="58"/>
  <c r="AA323" i="58"/>
  <c r="R324" i="58"/>
  <c r="S324" i="58"/>
  <c r="T324" i="58"/>
  <c r="U324" i="58"/>
  <c r="V324" i="58"/>
  <c r="W324" i="58"/>
  <c r="X324" i="58"/>
  <c r="Y324" i="58"/>
  <c r="Z324" i="58"/>
  <c r="AA324" i="58"/>
  <c r="R325" i="58"/>
  <c r="S325" i="58"/>
  <c r="T325" i="58"/>
  <c r="U325" i="58"/>
  <c r="V325" i="58"/>
  <c r="W325" i="58"/>
  <c r="X325" i="58"/>
  <c r="Y325" i="58"/>
  <c r="Z325" i="58"/>
  <c r="AA325" i="58"/>
  <c r="R326" i="58"/>
  <c r="S326" i="58"/>
  <c r="T326" i="58"/>
  <c r="U326" i="58"/>
  <c r="V326" i="58"/>
  <c r="W326" i="58"/>
  <c r="X326" i="58"/>
  <c r="Y326" i="58"/>
  <c r="Z326" i="58"/>
  <c r="AA326" i="58"/>
  <c r="R327" i="58"/>
  <c r="S327" i="58"/>
  <c r="T327" i="58"/>
  <c r="U327" i="58"/>
  <c r="V327" i="58"/>
  <c r="W327" i="58"/>
  <c r="X327" i="58"/>
  <c r="Y327" i="58"/>
  <c r="Z327" i="58"/>
  <c r="AA327" i="58"/>
  <c r="R328" i="58"/>
  <c r="S328" i="58"/>
  <c r="T328" i="58"/>
  <c r="U328" i="58"/>
  <c r="V328" i="58"/>
  <c r="W328" i="58"/>
  <c r="X328" i="58"/>
  <c r="Y328" i="58"/>
  <c r="Z328" i="58"/>
  <c r="AA328" i="58"/>
  <c r="R329" i="58"/>
  <c r="S329" i="58"/>
  <c r="T329" i="58"/>
  <c r="U329" i="58"/>
  <c r="V329" i="58"/>
  <c r="W329" i="58"/>
  <c r="X329" i="58"/>
  <c r="Y329" i="58"/>
  <c r="Z329" i="58"/>
  <c r="AA329" i="58"/>
  <c r="R330" i="58"/>
  <c r="S330" i="58"/>
  <c r="T330" i="58"/>
  <c r="U330" i="58"/>
  <c r="V330" i="58"/>
  <c r="W330" i="58"/>
  <c r="X330" i="58"/>
  <c r="Y330" i="58"/>
  <c r="Z330" i="58"/>
  <c r="AA330" i="58"/>
  <c r="R331" i="58"/>
  <c r="S331" i="58"/>
  <c r="T331" i="58"/>
  <c r="U331" i="58"/>
  <c r="V331" i="58"/>
  <c r="W331" i="58"/>
  <c r="X331" i="58"/>
  <c r="Y331" i="58"/>
  <c r="Z331" i="58"/>
  <c r="AA331" i="58"/>
  <c r="R332" i="58"/>
  <c r="S332" i="58"/>
  <c r="T332" i="58"/>
  <c r="U332" i="58"/>
  <c r="V332" i="58"/>
  <c r="W332" i="58"/>
  <c r="X332" i="58"/>
  <c r="Y332" i="58"/>
  <c r="Z332" i="58"/>
  <c r="AA332" i="58"/>
  <c r="R333" i="58"/>
  <c r="S333" i="58"/>
  <c r="T333" i="58"/>
  <c r="U333" i="58"/>
  <c r="V333" i="58"/>
  <c r="W333" i="58"/>
  <c r="X333" i="58"/>
  <c r="Y333" i="58"/>
  <c r="Z333" i="58"/>
  <c r="AA333" i="58"/>
  <c r="R334" i="58"/>
  <c r="S334" i="58"/>
  <c r="T334" i="58"/>
  <c r="U334" i="58"/>
  <c r="V334" i="58"/>
  <c r="W334" i="58"/>
  <c r="X334" i="58"/>
  <c r="Y334" i="58"/>
  <c r="Z334" i="58"/>
  <c r="AA334" i="58"/>
  <c r="R335" i="58"/>
  <c r="S335" i="58"/>
  <c r="T335" i="58"/>
  <c r="U335" i="58"/>
  <c r="V335" i="58"/>
  <c r="W335" i="58"/>
  <c r="X335" i="58"/>
  <c r="Y335" i="58"/>
  <c r="Z335" i="58"/>
  <c r="AA335" i="58"/>
  <c r="R336" i="58"/>
  <c r="S336" i="58"/>
  <c r="T336" i="58"/>
  <c r="U336" i="58"/>
  <c r="V336" i="58"/>
  <c r="W336" i="58"/>
  <c r="X336" i="58"/>
  <c r="Y336" i="58"/>
  <c r="Z336" i="58"/>
  <c r="AA336" i="58"/>
  <c r="R337" i="58"/>
  <c r="S337" i="58"/>
  <c r="T337" i="58"/>
  <c r="U337" i="58"/>
  <c r="V337" i="58"/>
  <c r="W337" i="58"/>
  <c r="X337" i="58"/>
  <c r="Y337" i="58"/>
  <c r="Z337" i="58"/>
  <c r="AA337" i="58"/>
  <c r="R338" i="58"/>
  <c r="S338" i="58"/>
  <c r="T338" i="58"/>
  <c r="U338" i="58"/>
  <c r="V338" i="58"/>
  <c r="W338" i="58"/>
  <c r="X338" i="58"/>
  <c r="Y338" i="58"/>
  <c r="Z338" i="58"/>
  <c r="AA338" i="58"/>
  <c r="R339" i="58"/>
  <c r="S339" i="58"/>
  <c r="T339" i="58"/>
  <c r="U339" i="58"/>
  <c r="V339" i="58"/>
  <c r="W339" i="58"/>
  <c r="X339" i="58"/>
  <c r="Y339" i="58"/>
  <c r="Z339" i="58"/>
  <c r="AA339" i="58"/>
  <c r="R340" i="58"/>
  <c r="S340" i="58"/>
  <c r="T340" i="58"/>
  <c r="U340" i="58"/>
  <c r="V340" i="58"/>
  <c r="W340" i="58"/>
  <c r="X340" i="58"/>
  <c r="Y340" i="58"/>
  <c r="Z340" i="58"/>
  <c r="AA340" i="58"/>
  <c r="R341" i="58"/>
  <c r="S341" i="58"/>
  <c r="T341" i="58"/>
  <c r="U341" i="58"/>
  <c r="V341" i="58"/>
  <c r="W341" i="58"/>
  <c r="X341" i="58"/>
  <c r="Y341" i="58"/>
  <c r="Z341" i="58"/>
  <c r="AA341" i="58"/>
  <c r="R342" i="58"/>
  <c r="S342" i="58"/>
  <c r="T342" i="58"/>
  <c r="U342" i="58"/>
  <c r="V342" i="58"/>
  <c r="W342" i="58"/>
  <c r="X342" i="58"/>
  <c r="Y342" i="58"/>
  <c r="Z342" i="58"/>
  <c r="AA342" i="58"/>
  <c r="R343" i="58"/>
  <c r="S343" i="58"/>
  <c r="T343" i="58"/>
  <c r="U343" i="58"/>
  <c r="V343" i="58"/>
  <c r="W343" i="58"/>
  <c r="X343" i="58"/>
  <c r="Y343" i="58"/>
  <c r="Z343" i="58"/>
  <c r="AA343" i="58"/>
  <c r="R344" i="58"/>
  <c r="S344" i="58"/>
  <c r="T344" i="58"/>
  <c r="U344" i="58"/>
  <c r="V344" i="58"/>
  <c r="W344" i="58"/>
  <c r="X344" i="58"/>
  <c r="Y344" i="58"/>
  <c r="Z344" i="58"/>
  <c r="AA344" i="58"/>
  <c r="R345" i="58"/>
  <c r="S345" i="58"/>
  <c r="T345" i="58"/>
  <c r="U345" i="58"/>
  <c r="V345" i="58"/>
  <c r="W345" i="58"/>
  <c r="X345" i="58"/>
  <c r="Y345" i="58"/>
  <c r="Z345" i="58"/>
  <c r="AA345" i="58"/>
  <c r="R346" i="58"/>
  <c r="S346" i="58"/>
  <c r="T346" i="58"/>
  <c r="U346" i="58"/>
  <c r="V346" i="58"/>
  <c r="W346" i="58"/>
  <c r="X346" i="58"/>
  <c r="Y346" i="58"/>
  <c r="Z346" i="58"/>
  <c r="AA346" i="58"/>
  <c r="R347" i="58"/>
  <c r="S347" i="58"/>
  <c r="T347" i="58"/>
  <c r="U347" i="58"/>
  <c r="V347" i="58"/>
  <c r="W347" i="58"/>
  <c r="X347" i="58"/>
  <c r="Y347" i="58"/>
  <c r="Z347" i="58"/>
  <c r="AA347" i="58"/>
  <c r="R348" i="58"/>
  <c r="S348" i="58"/>
  <c r="T348" i="58"/>
  <c r="U348" i="58"/>
  <c r="V348" i="58"/>
  <c r="W348" i="58"/>
  <c r="X348" i="58"/>
  <c r="Y348" i="58"/>
  <c r="Z348" i="58"/>
  <c r="AA348" i="58"/>
  <c r="R349" i="58"/>
  <c r="S349" i="58"/>
  <c r="T349" i="58"/>
  <c r="U349" i="58"/>
  <c r="V349" i="58"/>
  <c r="W349" i="58"/>
  <c r="X349" i="58"/>
  <c r="Y349" i="58"/>
  <c r="Z349" i="58"/>
  <c r="AA349" i="58"/>
  <c r="R350" i="58"/>
  <c r="S350" i="58"/>
  <c r="T350" i="58"/>
  <c r="U350" i="58"/>
  <c r="V350" i="58"/>
  <c r="W350" i="58"/>
  <c r="X350" i="58"/>
  <c r="Y350" i="58"/>
  <c r="Z350" i="58"/>
  <c r="AA350" i="58"/>
  <c r="R351" i="58"/>
  <c r="S351" i="58"/>
  <c r="T351" i="58"/>
  <c r="U351" i="58"/>
  <c r="V351" i="58"/>
  <c r="W351" i="58"/>
  <c r="X351" i="58"/>
  <c r="Y351" i="58"/>
  <c r="Z351" i="58"/>
  <c r="AA351" i="58"/>
  <c r="R352" i="58"/>
  <c r="S352" i="58"/>
  <c r="T352" i="58"/>
  <c r="U352" i="58"/>
  <c r="V352" i="58"/>
  <c r="W352" i="58"/>
  <c r="X352" i="58"/>
  <c r="Y352" i="58"/>
  <c r="Z352" i="58"/>
  <c r="AA352" i="58"/>
  <c r="R353" i="58"/>
  <c r="S353" i="58"/>
  <c r="T353" i="58"/>
  <c r="U353" i="58"/>
  <c r="V353" i="58"/>
  <c r="W353" i="58"/>
  <c r="X353" i="58"/>
  <c r="Y353" i="58"/>
  <c r="Z353" i="58"/>
  <c r="AA353" i="58"/>
  <c r="R354" i="58"/>
  <c r="S354" i="58"/>
  <c r="T354" i="58"/>
  <c r="U354" i="58"/>
  <c r="V354" i="58"/>
  <c r="W354" i="58"/>
  <c r="X354" i="58"/>
  <c r="Y354" i="58"/>
  <c r="Z354" i="58"/>
  <c r="AA354" i="58"/>
  <c r="R355" i="58"/>
  <c r="S355" i="58"/>
  <c r="T355" i="58"/>
  <c r="U355" i="58"/>
  <c r="V355" i="58"/>
  <c r="W355" i="58"/>
  <c r="X355" i="58"/>
  <c r="Y355" i="58"/>
  <c r="Z355" i="58"/>
  <c r="AA355" i="58"/>
  <c r="R356" i="58"/>
  <c r="S356" i="58"/>
  <c r="T356" i="58"/>
  <c r="U356" i="58"/>
  <c r="V356" i="58"/>
  <c r="W356" i="58"/>
  <c r="X356" i="58"/>
  <c r="Y356" i="58"/>
  <c r="Z356" i="58"/>
  <c r="AA356" i="58"/>
  <c r="R357" i="58"/>
  <c r="S357" i="58"/>
  <c r="T357" i="58"/>
  <c r="U357" i="58"/>
  <c r="V357" i="58"/>
  <c r="W357" i="58"/>
  <c r="X357" i="58"/>
  <c r="Y357" i="58"/>
  <c r="Z357" i="58"/>
  <c r="AA357" i="58"/>
  <c r="R358" i="58"/>
  <c r="S358" i="58"/>
  <c r="T358" i="58"/>
  <c r="U358" i="58"/>
  <c r="V358" i="58"/>
  <c r="W358" i="58"/>
  <c r="X358" i="58"/>
  <c r="Y358" i="58"/>
  <c r="Z358" i="58"/>
  <c r="AA358" i="58"/>
  <c r="R359" i="58"/>
  <c r="S359" i="58"/>
  <c r="T359" i="58"/>
  <c r="U359" i="58"/>
  <c r="V359" i="58"/>
  <c r="W359" i="58"/>
  <c r="X359" i="58"/>
  <c r="Y359" i="58"/>
  <c r="Z359" i="58"/>
  <c r="AA359" i="58"/>
  <c r="R360" i="58"/>
  <c r="S360" i="58"/>
  <c r="T360" i="58"/>
  <c r="U360" i="58"/>
  <c r="V360" i="58"/>
  <c r="W360" i="58"/>
  <c r="X360" i="58"/>
  <c r="Y360" i="58"/>
  <c r="Z360" i="58"/>
  <c r="AA360" i="58"/>
  <c r="R361" i="58"/>
  <c r="S361" i="58"/>
  <c r="T361" i="58"/>
  <c r="U361" i="58"/>
  <c r="V361" i="58"/>
  <c r="W361" i="58"/>
  <c r="X361" i="58"/>
  <c r="Y361" i="58"/>
  <c r="Z361" i="58"/>
  <c r="AA361" i="58"/>
  <c r="R362" i="58"/>
  <c r="S362" i="58"/>
  <c r="T362" i="58"/>
  <c r="U362" i="58"/>
  <c r="V362" i="58"/>
  <c r="W362" i="58"/>
  <c r="X362" i="58"/>
  <c r="Y362" i="58"/>
  <c r="Z362" i="58"/>
  <c r="AA362" i="58"/>
  <c r="R363" i="58"/>
  <c r="S363" i="58"/>
  <c r="T363" i="58"/>
  <c r="U363" i="58"/>
  <c r="V363" i="58"/>
  <c r="W363" i="58"/>
  <c r="X363" i="58"/>
  <c r="Y363" i="58"/>
  <c r="Z363" i="58"/>
  <c r="AA363" i="58"/>
  <c r="R364" i="58"/>
  <c r="S364" i="58"/>
  <c r="T364" i="58"/>
  <c r="U364" i="58"/>
  <c r="V364" i="58"/>
  <c r="W364" i="58"/>
  <c r="X364" i="58"/>
  <c r="Y364" i="58"/>
  <c r="Z364" i="58"/>
  <c r="AA364" i="58"/>
  <c r="R365" i="58"/>
  <c r="S365" i="58"/>
  <c r="T365" i="58"/>
  <c r="U365" i="58"/>
  <c r="V365" i="58"/>
  <c r="W365" i="58"/>
  <c r="X365" i="58"/>
  <c r="Y365" i="58"/>
  <c r="Z365" i="58"/>
  <c r="AA365" i="58"/>
  <c r="R366" i="58"/>
  <c r="S366" i="58"/>
  <c r="T366" i="58"/>
  <c r="U366" i="58"/>
  <c r="V366" i="58"/>
  <c r="W366" i="58"/>
  <c r="X366" i="58"/>
  <c r="Y366" i="58"/>
  <c r="Z366" i="58"/>
  <c r="AA366" i="58"/>
  <c r="R367" i="58"/>
  <c r="S367" i="58"/>
  <c r="T367" i="58"/>
  <c r="U367" i="58"/>
  <c r="V367" i="58"/>
  <c r="W367" i="58"/>
  <c r="X367" i="58"/>
  <c r="Y367" i="58"/>
  <c r="Z367" i="58"/>
  <c r="AA367" i="58"/>
  <c r="R368" i="58"/>
  <c r="S368" i="58"/>
  <c r="T368" i="58"/>
  <c r="U368" i="58"/>
  <c r="V368" i="58"/>
  <c r="W368" i="58"/>
  <c r="X368" i="58"/>
  <c r="Y368" i="58"/>
  <c r="Z368" i="58"/>
  <c r="AA368" i="58"/>
  <c r="R369" i="58"/>
  <c r="S369" i="58"/>
  <c r="T369" i="58"/>
  <c r="U369" i="58"/>
  <c r="V369" i="58"/>
  <c r="W369" i="58"/>
  <c r="X369" i="58"/>
  <c r="Y369" i="58"/>
  <c r="Z369" i="58"/>
  <c r="AA369" i="58"/>
  <c r="R370" i="58"/>
  <c r="S370" i="58"/>
  <c r="T370" i="58"/>
  <c r="U370" i="58"/>
  <c r="V370" i="58"/>
  <c r="W370" i="58"/>
  <c r="X370" i="58"/>
  <c r="Y370" i="58"/>
  <c r="Z370" i="58"/>
  <c r="AA370" i="58"/>
  <c r="R371" i="58"/>
  <c r="S371" i="58"/>
  <c r="T371" i="58"/>
  <c r="U371" i="58"/>
  <c r="V371" i="58"/>
  <c r="W371" i="58"/>
  <c r="X371" i="58"/>
  <c r="Y371" i="58"/>
  <c r="Z371" i="58"/>
  <c r="AA371" i="58"/>
  <c r="R372" i="58"/>
  <c r="S372" i="58"/>
  <c r="T372" i="58"/>
  <c r="U372" i="58"/>
  <c r="V372" i="58"/>
  <c r="W372" i="58"/>
  <c r="X372" i="58"/>
  <c r="Y372" i="58"/>
  <c r="Z372" i="58"/>
  <c r="AA372" i="58"/>
  <c r="R373" i="58"/>
  <c r="S373" i="58"/>
  <c r="T373" i="58"/>
  <c r="U373" i="58"/>
  <c r="V373" i="58"/>
  <c r="W373" i="58"/>
  <c r="X373" i="58"/>
  <c r="Y373" i="58"/>
  <c r="Z373" i="58"/>
  <c r="AA373" i="58"/>
  <c r="R374" i="58"/>
  <c r="S374" i="58"/>
  <c r="T374" i="58"/>
  <c r="U374" i="58"/>
  <c r="V374" i="58"/>
  <c r="W374" i="58"/>
  <c r="X374" i="58"/>
  <c r="Y374" i="58"/>
  <c r="Z374" i="58"/>
  <c r="AA374" i="58"/>
  <c r="R375" i="58"/>
  <c r="S375" i="58"/>
  <c r="T375" i="58"/>
  <c r="U375" i="58"/>
  <c r="V375" i="58"/>
  <c r="W375" i="58"/>
  <c r="X375" i="58"/>
  <c r="Y375" i="58"/>
  <c r="Z375" i="58"/>
  <c r="AA375" i="58"/>
  <c r="R376" i="58"/>
  <c r="S376" i="58"/>
  <c r="T376" i="58"/>
  <c r="U376" i="58"/>
  <c r="V376" i="58"/>
  <c r="W376" i="58"/>
  <c r="X376" i="58"/>
  <c r="Y376" i="58"/>
  <c r="Z376" i="58"/>
  <c r="AA376" i="58"/>
  <c r="R377" i="58"/>
  <c r="S377" i="58"/>
  <c r="T377" i="58"/>
  <c r="U377" i="58"/>
  <c r="V377" i="58"/>
  <c r="W377" i="58"/>
  <c r="X377" i="58"/>
  <c r="Y377" i="58"/>
  <c r="Z377" i="58"/>
  <c r="AA377" i="58"/>
  <c r="R378" i="58"/>
  <c r="S378" i="58"/>
  <c r="T378" i="58"/>
  <c r="U378" i="58"/>
  <c r="V378" i="58"/>
  <c r="W378" i="58"/>
  <c r="X378" i="58"/>
  <c r="Y378" i="58"/>
  <c r="Z378" i="58"/>
  <c r="AA378" i="58"/>
  <c r="R379" i="58"/>
  <c r="S379" i="58"/>
  <c r="T379" i="58"/>
  <c r="U379" i="58"/>
  <c r="V379" i="58"/>
  <c r="W379" i="58"/>
  <c r="X379" i="58"/>
  <c r="Y379" i="58"/>
  <c r="Z379" i="58"/>
  <c r="AA379" i="58"/>
  <c r="R380" i="58"/>
  <c r="S380" i="58"/>
  <c r="T380" i="58"/>
  <c r="U380" i="58"/>
  <c r="V380" i="58"/>
  <c r="W380" i="58"/>
  <c r="X380" i="58"/>
  <c r="Y380" i="58"/>
  <c r="Z380" i="58"/>
  <c r="AA380" i="58"/>
  <c r="R381" i="58"/>
  <c r="S381" i="58"/>
  <c r="T381" i="58"/>
  <c r="U381" i="58"/>
  <c r="V381" i="58"/>
  <c r="W381" i="58"/>
  <c r="X381" i="58"/>
  <c r="Y381" i="58"/>
  <c r="Z381" i="58"/>
  <c r="AA381" i="58"/>
  <c r="R382" i="58"/>
  <c r="S382" i="58"/>
  <c r="T382" i="58"/>
  <c r="U382" i="58"/>
  <c r="V382" i="58"/>
  <c r="W382" i="58"/>
  <c r="X382" i="58"/>
  <c r="Y382" i="58"/>
  <c r="Z382" i="58"/>
  <c r="AA382" i="58"/>
  <c r="R383" i="58"/>
  <c r="S383" i="58"/>
  <c r="T383" i="58"/>
  <c r="U383" i="58"/>
  <c r="V383" i="58"/>
  <c r="W383" i="58"/>
  <c r="X383" i="58"/>
  <c r="Y383" i="58"/>
  <c r="Z383" i="58"/>
  <c r="AA383" i="58"/>
  <c r="R384" i="58"/>
  <c r="S384" i="58"/>
  <c r="T384" i="58"/>
  <c r="U384" i="58"/>
  <c r="V384" i="58"/>
  <c r="W384" i="58"/>
  <c r="X384" i="58"/>
  <c r="Y384" i="58"/>
  <c r="Z384" i="58"/>
  <c r="AA384" i="58"/>
  <c r="R385" i="58"/>
  <c r="S385" i="58"/>
  <c r="T385" i="58"/>
  <c r="U385" i="58"/>
  <c r="V385" i="58"/>
  <c r="W385" i="58"/>
  <c r="X385" i="58"/>
  <c r="Y385" i="58"/>
  <c r="Z385" i="58"/>
  <c r="AA385" i="58"/>
  <c r="R386" i="58"/>
  <c r="S386" i="58"/>
  <c r="T386" i="58"/>
  <c r="U386" i="58"/>
  <c r="V386" i="58"/>
  <c r="W386" i="58"/>
  <c r="X386" i="58"/>
  <c r="Y386" i="58"/>
  <c r="Z386" i="58"/>
  <c r="AA386" i="58"/>
  <c r="R387" i="58"/>
  <c r="S387" i="58"/>
  <c r="T387" i="58"/>
  <c r="U387" i="58"/>
  <c r="V387" i="58"/>
  <c r="W387" i="58"/>
  <c r="X387" i="58"/>
  <c r="Y387" i="58"/>
  <c r="Z387" i="58"/>
  <c r="AA387" i="58"/>
  <c r="R388" i="58"/>
  <c r="S388" i="58"/>
  <c r="T388" i="58"/>
  <c r="U388" i="58"/>
  <c r="V388" i="58"/>
  <c r="W388" i="58"/>
  <c r="X388" i="58"/>
  <c r="Y388" i="58"/>
  <c r="Z388" i="58"/>
  <c r="AA388" i="58"/>
  <c r="R389" i="58"/>
  <c r="S389" i="58"/>
  <c r="T389" i="58"/>
  <c r="U389" i="58"/>
  <c r="V389" i="58"/>
  <c r="W389" i="58"/>
  <c r="X389" i="58"/>
  <c r="Y389" i="58"/>
  <c r="Z389" i="58"/>
  <c r="AA389" i="58"/>
  <c r="R390" i="58"/>
  <c r="S390" i="58"/>
  <c r="T390" i="58"/>
  <c r="U390" i="58"/>
  <c r="V390" i="58"/>
  <c r="W390" i="58"/>
  <c r="X390" i="58"/>
  <c r="Y390" i="58"/>
  <c r="Z390" i="58"/>
  <c r="AA390" i="58"/>
  <c r="R391" i="58"/>
  <c r="S391" i="58"/>
  <c r="T391" i="58"/>
  <c r="U391" i="58"/>
  <c r="V391" i="58"/>
  <c r="W391" i="58"/>
  <c r="X391" i="58"/>
  <c r="Y391" i="58"/>
  <c r="Z391" i="58"/>
  <c r="AA391" i="58"/>
  <c r="R392" i="58"/>
  <c r="S392" i="58"/>
  <c r="T392" i="58"/>
  <c r="U392" i="58"/>
  <c r="V392" i="58"/>
  <c r="W392" i="58"/>
  <c r="X392" i="58"/>
  <c r="Y392" i="58"/>
  <c r="Z392" i="58"/>
  <c r="AA392" i="58"/>
  <c r="R393" i="58"/>
  <c r="S393" i="58"/>
  <c r="T393" i="58"/>
  <c r="U393" i="58"/>
  <c r="V393" i="58"/>
  <c r="W393" i="58"/>
  <c r="X393" i="58"/>
  <c r="Y393" i="58"/>
  <c r="Z393" i="58"/>
  <c r="AA393" i="58"/>
  <c r="R394" i="58"/>
  <c r="S394" i="58"/>
  <c r="T394" i="58"/>
  <c r="U394" i="58"/>
  <c r="V394" i="58"/>
  <c r="W394" i="58"/>
  <c r="X394" i="58"/>
  <c r="Y394" i="58"/>
  <c r="Z394" i="58"/>
  <c r="AA394" i="58"/>
  <c r="R395" i="58"/>
  <c r="S395" i="58"/>
  <c r="T395" i="58"/>
  <c r="U395" i="58"/>
  <c r="V395" i="58"/>
  <c r="W395" i="58"/>
  <c r="X395" i="58"/>
  <c r="Y395" i="58"/>
  <c r="Z395" i="58"/>
  <c r="AA395" i="58"/>
  <c r="R396" i="58"/>
  <c r="S396" i="58"/>
  <c r="T396" i="58"/>
  <c r="U396" i="58"/>
  <c r="V396" i="58"/>
  <c r="W396" i="58"/>
  <c r="X396" i="58"/>
  <c r="Y396" i="58"/>
  <c r="Z396" i="58"/>
  <c r="AA396" i="58"/>
  <c r="R397" i="58"/>
  <c r="S397" i="58"/>
  <c r="T397" i="58"/>
  <c r="U397" i="58"/>
  <c r="V397" i="58"/>
  <c r="W397" i="58"/>
  <c r="X397" i="58"/>
  <c r="Y397" i="58"/>
  <c r="Z397" i="58"/>
  <c r="AA397" i="58"/>
  <c r="R398" i="58"/>
  <c r="S398" i="58"/>
  <c r="T398" i="58"/>
  <c r="U398" i="58"/>
  <c r="V398" i="58"/>
  <c r="W398" i="58"/>
  <c r="X398" i="58"/>
  <c r="Y398" i="58"/>
  <c r="Z398" i="58"/>
  <c r="AA398" i="58"/>
  <c r="R399" i="58"/>
  <c r="S399" i="58"/>
  <c r="T399" i="58"/>
  <c r="U399" i="58"/>
  <c r="V399" i="58"/>
  <c r="W399" i="58"/>
  <c r="X399" i="58"/>
  <c r="Y399" i="58"/>
  <c r="Z399" i="58"/>
  <c r="AA399" i="58"/>
  <c r="R400" i="58"/>
  <c r="S400" i="58"/>
  <c r="T400" i="58"/>
  <c r="U400" i="58"/>
  <c r="V400" i="58"/>
  <c r="W400" i="58"/>
  <c r="X400" i="58"/>
  <c r="Y400" i="58"/>
  <c r="Z400" i="58"/>
  <c r="AA400" i="58"/>
  <c r="R401" i="58"/>
  <c r="S401" i="58"/>
  <c r="T401" i="58"/>
  <c r="U401" i="58"/>
  <c r="V401" i="58"/>
  <c r="W401" i="58"/>
  <c r="X401" i="58"/>
  <c r="Y401" i="58"/>
  <c r="Z401" i="58"/>
  <c r="AA401" i="58"/>
  <c r="R402" i="58"/>
  <c r="S402" i="58"/>
  <c r="T402" i="58"/>
  <c r="U402" i="58"/>
  <c r="V402" i="58"/>
  <c r="W402" i="58"/>
  <c r="X402" i="58"/>
  <c r="Y402" i="58"/>
  <c r="Z402" i="58"/>
  <c r="AA402" i="58"/>
  <c r="R403" i="58"/>
  <c r="S403" i="58"/>
  <c r="T403" i="58"/>
  <c r="U403" i="58"/>
  <c r="V403" i="58"/>
  <c r="W403" i="58"/>
  <c r="X403" i="58"/>
  <c r="Y403" i="58"/>
  <c r="Z403" i="58"/>
  <c r="AA403" i="58"/>
  <c r="R404" i="58"/>
  <c r="S404" i="58"/>
  <c r="T404" i="58"/>
  <c r="U404" i="58"/>
  <c r="V404" i="58"/>
  <c r="W404" i="58"/>
  <c r="X404" i="58"/>
  <c r="Y404" i="58"/>
  <c r="Z404" i="58"/>
  <c r="AA404" i="58"/>
  <c r="R405" i="58"/>
  <c r="S405" i="58"/>
  <c r="T405" i="58"/>
  <c r="U405" i="58"/>
  <c r="V405" i="58"/>
  <c r="W405" i="58"/>
  <c r="X405" i="58"/>
  <c r="Y405" i="58"/>
  <c r="Z405" i="58"/>
  <c r="AA405" i="58"/>
  <c r="R406" i="58"/>
  <c r="S406" i="58"/>
  <c r="T406" i="58"/>
  <c r="U406" i="58"/>
  <c r="V406" i="58"/>
  <c r="W406" i="58"/>
  <c r="X406" i="58"/>
  <c r="Y406" i="58"/>
  <c r="Z406" i="58"/>
  <c r="AA406" i="58"/>
  <c r="R407" i="58"/>
  <c r="S407" i="58"/>
  <c r="T407" i="58"/>
  <c r="U407" i="58"/>
  <c r="V407" i="58"/>
  <c r="W407" i="58"/>
  <c r="X407" i="58"/>
  <c r="Y407" i="58"/>
  <c r="Z407" i="58"/>
  <c r="AA407" i="58"/>
  <c r="R408" i="58"/>
  <c r="S408" i="58"/>
  <c r="T408" i="58"/>
  <c r="U408" i="58"/>
  <c r="V408" i="58"/>
  <c r="W408" i="58"/>
  <c r="X408" i="58"/>
  <c r="Y408" i="58"/>
  <c r="Z408" i="58"/>
  <c r="AA408" i="58"/>
  <c r="R409" i="58"/>
  <c r="S409" i="58"/>
  <c r="T409" i="58"/>
  <c r="U409" i="58"/>
  <c r="V409" i="58"/>
  <c r="W409" i="58"/>
  <c r="X409" i="58"/>
  <c r="Y409" i="58"/>
  <c r="Z409" i="58"/>
  <c r="AA409" i="58"/>
  <c r="R410" i="58"/>
  <c r="S410" i="58"/>
  <c r="T410" i="58"/>
  <c r="U410" i="58"/>
  <c r="V410" i="58"/>
  <c r="W410" i="58"/>
  <c r="X410" i="58"/>
  <c r="Y410" i="58"/>
  <c r="Z410" i="58"/>
  <c r="AA410" i="58"/>
  <c r="R411" i="58"/>
  <c r="S411" i="58"/>
  <c r="T411" i="58"/>
  <c r="U411" i="58"/>
  <c r="V411" i="58"/>
  <c r="W411" i="58"/>
  <c r="X411" i="58"/>
  <c r="Y411" i="58"/>
  <c r="Z411" i="58"/>
  <c r="AA411" i="58"/>
  <c r="R412" i="58"/>
  <c r="S412" i="58"/>
  <c r="T412" i="58"/>
  <c r="U412" i="58"/>
  <c r="V412" i="58"/>
  <c r="W412" i="58"/>
  <c r="X412" i="58"/>
  <c r="Y412" i="58"/>
  <c r="Z412" i="58"/>
  <c r="AA412" i="58"/>
  <c r="R413" i="58"/>
  <c r="S413" i="58"/>
  <c r="T413" i="58"/>
  <c r="U413" i="58"/>
  <c r="V413" i="58"/>
  <c r="W413" i="58"/>
  <c r="X413" i="58"/>
  <c r="Y413" i="58"/>
  <c r="Z413" i="58"/>
  <c r="AA413" i="58"/>
  <c r="R414" i="58"/>
  <c r="S414" i="58"/>
  <c r="T414" i="58"/>
  <c r="U414" i="58"/>
  <c r="V414" i="58"/>
  <c r="W414" i="58"/>
  <c r="X414" i="58"/>
  <c r="Y414" i="58"/>
  <c r="Z414" i="58"/>
  <c r="AA414" i="58"/>
  <c r="R415" i="58"/>
  <c r="S415" i="58"/>
  <c r="T415" i="58"/>
  <c r="U415" i="58"/>
  <c r="V415" i="58"/>
  <c r="W415" i="58"/>
  <c r="X415" i="58"/>
  <c r="Y415" i="58"/>
  <c r="Z415" i="58"/>
  <c r="AA415" i="58"/>
  <c r="R416" i="58"/>
  <c r="S416" i="58"/>
  <c r="T416" i="58"/>
  <c r="U416" i="58"/>
  <c r="V416" i="58"/>
  <c r="W416" i="58"/>
  <c r="X416" i="58"/>
  <c r="Y416" i="58"/>
  <c r="Z416" i="58"/>
  <c r="AA416" i="58"/>
  <c r="R417" i="58"/>
  <c r="S417" i="58"/>
  <c r="T417" i="58"/>
  <c r="U417" i="58"/>
  <c r="V417" i="58"/>
  <c r="W417" i="58"/>
  <c r="X417" i="58"/>
  <c r="Y417" i="58"/>
  <c r="Z417" i="58"/>
  <c r="AA417" i="58"/>
  <c r="R418" i="58"/>
  <c r="S418" i="58"/>
  <c r="T418" i="58"/>
  <c r="U418" i="58"/>
  <c r="V418" i="58"/>
  <c r="W418" i="58"/>
  <c r="X418" i="58"/>
  <c r="Y418" i="58"/>
  <c r="Z418" i="58"/>
  <c r="AA418" i="58"/>
  <c r="R419" i="58"/>
  <c r="S419" i="58"/>
  <c r="T419" i="58"/>
  <c r="U419" i="58"/>
  <c r="V419" i="58"/>
  <c r="W419" i="58"/>
  <c r="X419" i="58"/>
  <c r="Y419" i="58"/>
  <c r="Z419" i="58"/>
  <c r="AA419" i="58"/>
  <c r="R420" i="58"/>
  <c r="S420" i="58"/>
  <c r="T420" i="58"/>
  <c r="U420" i="58"/>
  <c r="V420" i="58"/>
  <c r="W420" i="58"/>
  <c r="X420" i="58"/>
  <c r="Y420" i="58"/>
  <c r="Z420" i="58"/>
  <c r="AA420" i="58"/>
  <c r="R421" i="58"/>
  <c r="S421" i="58"/>
  <c r="T421" i="58"/>
  <c r="U421" i="58"/>
  <c r="V421" i="58"/>
  <c r="W421" i="58"/>
  <c r="X421" i="58"/>
  <c r="Y421" i="58"/>
  <c r="Z421" i="58"/>
  <c r="AA421" i="58"/>
  <c r="R422" i="58"/>
  <c r="S422" i="58"/>
  <c r="T422" i="58"/>
  <c r="U422" i="58"/>
  <c r="V422" i="58"/>
  <c r="W422" i="58"/>
  <c r="X422" i="58"/>
  <c r="Y422" i="58"/>
  <c r="Z422" i="58"/>
  <c r="AA422" i="58"/>
  <c r="R423" i="58"/>
  <c r="S423" i="58"/>
  <c r="T423" i="58"/>
  <c r="U423" i="58"/>
  <c r="V423" i="58"/>
  <c r="W423" i="58"/>
  <c r="X423" i="58"/>
  <c r="Y423" i="58"/>
  <c r="Z423" i="58"/>
  <c r="AA423" i="58"/>
  <c r="R424" i="58"/>
  <c r="S424" i="58"/>
  <c r="T424" i="58"/>
  <c r="U424" i="58"/>
  <c r="V424" i="58"/>
  <c r="W424" i="58"/>
  <c r="X424" i="58"/>
  <c r="Y424" i="58"/>
  <c r="Z424" i="58"/>
  <c r="AA424" i="58"/>
  <c r="R425" i="58"/>
  <c r="S425" i="58"/>
  <c r="T425" i="58"/>
  <c r="U425" i="58"/>
  <c r="V425" i="58"/>
  <c r="W425" i="58"/>
  <c r="X425" i="58"/>
  <c r="Y425" i="58"/>
  <c r="Z425" i="58"/>
  <c r="AA425" i="58"/>
  <c r="R426" i="58"/>
  <c r="S426" i="58"/>
  <c r="T426" i="58"/>
  <c r="U426" i="58"/>
  <c r="V426" i="58"/>
  <c r="W426" i="58"/>
  <c r="X426" i="58"/>
  <c r="Y426" i="58"/>
  <c r="Z426" i="58"/>
  <c r="AA426" i="58"/>
  <c r="R427" i="58"/>
  <c r="S427" i="58"/>
  <c r="T427" i="58"/>
  <c r="U427" i="58"/>
  <c r="V427" i="58"/>
  <c r="W427" i="58"/>
  <c r="X427" i="58"/>
  <c r="Y427" i="58"/>
  <c r="Z427" i="58"/>
  <c r="AA427" i="58"/>
  <c r="R428" i="58"/>
  <c r="S428" i="58"/>
  <c r="T428" i="58"/>
  <c r="U428" i="58"/>
  <c r="V428" i="58"/>
  <c r="W428" i="58"/>
  <c r="X428" i="58"/>
  <c r="Y428" i="58"/>
  <c r="Z428" i="58"/>
  <c r="AA428" i="58"/>
  <c r="R429" i="58"/>
  <c r="S429" i="58"/>
  <c r="T429" i="58"/>
  <c r="U429" i="58"/>
  <c r="V429" i="58"/>
  <c r="W429" i="58"/>
  <c r="X429" i="58"/>
  <c r="Y429" i="58"/>
  <c r="Z429" i="58"/>
  <c r="AA429" i="58"/>
  <c r="R430" i="58"/>
  <c r="S430" i="58"/>
  <c r="T430" i="58"/>
  <c r="U430" i="58"/>
  <c r="V430" i="58"/>
  <c r="W430" i="58"/>
  <c r="X430" i="58"/>
  <c r="Y430" i="58"/>
  <c r="Z430" i="58"/>
  <c r="AA430" i="58"/>
  <c r="R431" i="58"/>
  <c r="S431" i="58"/>
  <c r="T431" i="58"/>
  <c r="U431" i="58"/>
  <c r="V431" i="58"/>
  <c r="W431" i="58"/>
  <c r="X431" i="58"/>
  <c r="Y431" i="58"/>
  <c r="Z431" i="58"/>
  <c r="AA431" i="58"/>
  <c r="R432" i="58"/>
  <c r="S432" i="58"/>
  <c r="T432" i="58"/>
  <c r="U432" i="58"/>
  <c r="V432" i="58"/>
  <c r="W432" i="58"/>
  <c r="X432" i="58"/>
  <c r="Y432" i="58"/>
  <c r="Z432" i="58"/>
  <c r="AA432" i="58"/>
  <c r="R433" i="58"/>
  <c r="S433" i="58"/>
  <c r="T433" i="58"/>
  <c r="U433" i="58"/>
  <c r="V433" i="58"/>
  <c r="W433" i="58"/>
  <c r="X433" i="58"/>
  <c r="Y433" i="58"/>
  <c r="Z433" i="58"/>
  <c r="AA433" i="58"/>
  <c r="R434" i="58"/>
  <c r="S434" i="58"/>
  <c r="T434" i="58"/>
  <c r="U434" i="58"/>
  <c r="V434" i="58"/>
  <c r="W434" i="58"/>
  <c r="X434" i="58"/>
  <c r="Y434" i="58"/>
  <c r="Z434" i="58"/>
  <c r="AA434" i="58"/>
  <c r="R435" i="58"/>
  <c r="S435" i="58"/>
  <c r="T435" i="58"/>
  <c r="U435" i="58"/>
  <c r="V435" i="58"/>
  <c r="W435" i="58"/>
  <c r="X435" i="58"/>
  <c r="Y435" i="58"/>
  <c r="Z435" i="58"/>
  <c r="AA435" i="58"/>
  <c r="R436" i="58"/>
  <c r="S436" i="58"/>
  <c r="T436" i="58"/>
  <c r="U436" i="58"/>
  <c r="V436" i="58"/>
  <c r="W436" i="58"/>
  <c r="X436" i="58"/>
  <c r="Y436" i="58"/>
  <c r="Z436" i="58"/>
  <c r="AA436" i="58"/>
  <c r="R437" i="58"/>
  <c r="S437" i="58"/>
  <c r="T437" i="58"/>
  <c r="U437" i="58"/>
  <c r="V437" i="58"/>
  <c r="W437" i="58"/>
  <c r="X437" i="58"/>
  <c r="Y437" i="58"/>
  <c r="Z437" i="58"/>
  <c r="AA437" i="58"/>
  <c r="R438" i="58"/>
  <c r="S438" i="58"/>
  <c r="T438" i="58"/>
  <c r="U438" i="58"/>
  <c r="V438" i="58"/>
  <c r="W438" i="58"/>
  <c r="X438" i="58"/>
  <c r="Y438" i="58"/>
  <c r="Z438" i="58"/>
  <c r="AA438" i="58"/>
  <c r="R439" i="58"/>
  <c r="S439" i="58"/>
  <c r="T439" i="58"/>
  <c r="U439" i="58"/>
  <c r="V439" i="58"/>
  <c r="W439" i="58"/>
  <c r="X439" i="58"/>
  <c r="Y439" i="58"/>
  <c r="Z439" i="58"/>
  <c r="AA439" i="58"/>
  <c r="R440" i="58"/>
  <c r="S440" i="58"/>
  <c r="T440" i="58"/>
  <c r="U440" i="58"/>
  <c r="V440" i="58"/>
  <c r="W440" i="58"/>
  <c r="X440" i="58"/>
  <c r="Y440" i="58"/>
  <c r="Z440" i="58"/>
  <c r="AA440" i="58"/>
  <c r="R441" i="58"/>
  <c r="S441" i="58"/>
  <c r="T441" i="58"/>
  <c r="U441" i="58"/>
  <c r="V441" i="58"/>
  <c r="W441" i="58"/>
  <c r="X441" i="58"/>
  <c r="Y441" i="58"/>
  <c r="Z441" i="58"/>
  <c r="AA441" i="58"/>
  <c r="R442" i="58"/>
  <c r="S442" i="58"/>
  <c r="T442" i="58"/>
  <c r="U442" i="58"/>
  <c r="V442" i="58"/>
  <c r="W442" i="58"/>
  <c r="X442" i="58"/>
  <c r="Y442" i="58"/>
  <c r="Z442" i="58"/>
  <c r="AA442" i="58"/>
  <c r="R443" i="58"/>
  <c r="S443" i="58"/>
  <c r="T443" i="58"/>
  <c r="U443" i="58"/>
  <c r="V443" i="58"/>
  <c r="W443" i="58"/>
  <c r="X443" i="58"/>
  <c r="Y443" i="58"/>
  <c r="Z443" i="58"/>
  <c r="AA443" i="58"/>
  <c r="R444" i="58"/>
  <c r="S444" i="58"/>
  <c r="T444" i="58"/>
  <c r="U444" i="58"/>
  <c r="V444" i="58"/>
  <c r="W444" i="58"/>
  <c r="X444" i="58"/>
  <c r="Y444" i="58"/>
  <c r="Z444" i="58"/>
  <c r="AA444" i="58"/>
  <c r="R445" i="58"/>
  <c r="S445" i="58"/>
  <c r="T445" i="58"/>
  <c r="U445" i="58"/>
  <c r="V445" i="58"/>
  <c r="W445" i="58"/>
  <c r="X445" i="58"/>
  <c r="Y445" i="58"/>
  <c r="Z445" i="58"/>
  <c r="AA445" i="58"/>
  <c r="R446" i="58"/>
  <c r="S446" i="58"/>
  <c r="T446" i="58"/>
  <c r="U446" i="58"/>
  <c r="V446" i="58"/>
  <c r="W446" i="58"/>
  <c r="X446" i="58"/>
  <c r="Y446" i="58"/>
  <c r="Z446" i="58"/>
  <c r="AA446" i="58"/>
  <c r="R447" i="58"/>
  <c r="S447" i="58"/>
  <c r="T447" i="58"/>
  <c r="U447" i="58"/>
  <c r="V447" i="58"/>
  <c r="W447" i="58"/>
  <c r="X447" i="58"/>
  <c r="Y447" i="58"/>
  <c r="Z447" i="58"/>
  <c r="AA447" i="58"/>
  <c r="R448" i="58"/>
  <c r="S448" i="58"/>
  <c r="T448" i="58"/>
  <c r="U448" i="58"/>
  <c r="V448" i="58"/>
  <c r="W448" i="58"/>
  <c r="X448" i="58"/>
  <c r="Y448" i="58"/>
  <c r="Z448" i="58"/>
  <c r="AA448" i="58"/>
  <c r="R449" i="58"/>
  <c r="S449" i="58"/>
  <c r="T449" i="58"/>
  <c r="U449" i="58"/>
  <c r="V449" i="58"/>
  <c r="W449" i="58"/>
  <c r="X449" i="58"/>
  <c r="Y449" i="58"/>
  <c r="Z449" i="58"/>
  <c r="AA449" i="58"/>
  <c r="R450" i="58"/>
  <c r="S450" i="58"/>
  <c r="T450" i="58"/>
  <c r="U450" i="58"/>
  <c r="V450" i="58"/>
  <c r="W450" i="58"/>
  <c r="X450" i="58"/>
  <c r="Y450" i="58"/>
  <c r="Z450" i="58"/>
  <c r="AA450" i="58"/>
  <c r="R451" i="58"/>
  <c r="S451" i="58"/>
  <c r="T451" i="58"/>
  <c r="U451" i="58"/>
  <c r="V451" i="58"/>
  <c r="W451" i="58"/>
  <c r="X451" i="58"/>
  <c r="Y451" i="58"/>
  <c r="Z451" i="58"/>
  <c r="AA451" i="58"/>
  <c r="R452" i="58"/>
  <c r="S452" i="58"/>
  <c r="T452" i="58"/>
  <c r="U452" i="58"/>
  <c r="V452" i="58"/>
  <c r="W452" i="58"/>
  <c r="X452" i="58"/>
  <c r="Y452" i="58"/>
  <c r="Z452" i="58"/>
  <c r="AA452" i="58"/>
  <c r="R453" i="58"/>
  <c r="S453" i="58"/>
  <c r="T453" i="58"/>
  <c r="U453" i="58"/>
  <c r="V453" i="58"/>
  <c r="W453" i="58"/>
  <c r="X453" i="58"/>
  <c r="Y453" i="58"/>
  <c r="Z453" i="58"/>
  <c r="AA453" i="58"/>
  <c r="R454" i="58"/>
  <c r="S454" i="58"/>
  <c r="T454" i="58"/>
  <c r="U454" i="58"/>
  <c r="V454" i="58"/>
  <c r="W454" i="58"/>
  <c r="X454" i="58"/>
  <c r="Y454" i="58"/>
  <c r="Z454" i="58"/>
  <c r="AA454" i="58"/>
  <c r="R455" i="58"/>
  <c r="S455" i="58"/>
  <c r="T455" i="58"/>
  <c r="U455" i="58"/>
  <c r="V455" i="58"/>
  <c r="W455" i="58"/>
  <c r="X455" i="58"/>
  <c r="Y455" i="58"/>
  <c r="Z455" i="58"/>
  <c r="AA455" i="58"/>
  <c r="R456" i="58"/>
  <c r="S456" i="58"/>
  <c r="T456" i="58"/>
  <c r="U456" i="58"/>
  <c r="V456" i="58"/>
  <c r="W456" i="58"/>
  <c r="X456" i="58"/>
  <c r="Y456" i="58"/>
  <c r="Z456" i="58"/>
  <c r="AA456" i="58"/>
  <c r="R457" i="58"/>
  <c r="S457" i="58"/>
  <c r="T457" i="58"/>
  <c r="U457" i="58"/>
  <c r="V457" i="58"/>
  <c r="W457" i="58"/>
  <c r="X457" i="58"/>
  <c r="Y457" i="58"/>
  <c r="Z457" i="58"/>
  <c r="AA457" i="58"/>
  <c r="R458" i="58"/>
  <c r="S458" i="58"/>
  <c r="T458" i="58"/>
  <c r="U458" i="58"/>
  <c r="V458" i="58"/>
  <c r="W458" i="58"/>
  <c r="X458" i="58"/>
  <c r="Y458" i="58"/>
  <c r="Z458" i="58"/>
  <c r="AA458" i="58"/>
  <c r="R459" i="58"/>
  <c r="S459" i="58"/>
  <c r="T459" i="58"/>
  <c r="U459" i="58"/>
  <c r="V459" i="58"/>
  <c r="W459" i="58"/>
  <c r="X459" i="58"/>
  <c r="Y459" i="58"/>
  <c r="Z459" i="58"/>
  <c r="AA459" i="58"/>
  <c r="R460" i="58"/>
  <c r="S460" i="58"/>
  <c r="T460" i="58"/>
  <c r="U460" i="58"/>
  <c r="V460" i="58"/>
  <c r="W460" i="58"/>
  <c r="X460" i="58"/>
  <c r="Y460" i="58"/>
  <c r="Z460" i="58"/>
  <c r="AA460" i="58"/>
  <c r="R461" i="58"/>
  <c r="S461" i="58"/>
  <c r="T461" i="58"/>
  <c r="U461" i="58"/>
  <c r="V461" i="58"/>
  <c r="W461" i="58"/>
  <c r="X461" i="58"/>
  <c r="Y461" i="58"/>
  <c r="Z461" i="58"/>
  <c r="AA461" i="58"/>
  <c r="R462" i="58"/>
  <c r="S462" i="58"/>
  <c r="T462" i="58"/>
  <c r="U462" i="58"/>
  <c r="V462" i="58"/>
  <c r="W462" i="58"/>
  <c r="X462" i="58"/>
  <c r="Y462" i="58"/>
  <c r="Z462" i="58"/>
  <c r="AA462" i="58"/>
  <c r="R463" i="58"/>
  <c r="S463" i="58"/>
  <c r="T463" i="58"/>
  <c r="U463" i="58"/>
  <c r="V463" i="58"/>
  <c r="W463" i="58"/>
  <c r="X463" i="58"/>
  <c r="Y463" i="58"/>
  <c r="Z463" i="58"/>
  <c r="AA463" i="58"/>
  <c r="R464" i="58"/>
  <c r="S464" i="58"/>
  <c r="T464" i="58"/>
  <c r="U464" i="58"/>
  <c r="V464" i="58"/>
  <c r="W464" i="58"/>
  <c r="X464" i="58"/>
  <c r="Y464" i="58"/>
  <c r="Z464" i="58"/>
  <c r="AA464" i="58"/>
  <c r="R465" i="58"/>
  <c r="S465" i="58"/>
  <c r="T465" i="58"/>
  <c r="U465" i="58"/>
  <c r="V465" i="58"/>
  <c r="W465" i="58"/>
  <c r="X465" i="58"/>
  <c r="Y465" i="58"/>
  <c r="Z465" i="58"/>
  <c r="AA465" i="58"/>
  <c r="R466" i="58"/>
  <c r="S466" i="58"/>
  <c r="T466" i="58"/>
  <c r="U466" i="58"/>
  <c r="V466" i="58"/>
  <c r="W466" i="58"/>
  <c r="X466" i="58"/>
  <c r="Y466" i="58"/>
  <c r="Z466" i="58"/>
  <c r="AA466" i="58"/>
  <c r="R467" i="58"/>
  <c r="S467" i="58"/>
  <c r="T467" i="58"/>
  <c r="U467" i="58"/>
  <c r="V467" i="58"/>
  <c r="W467" i="58"/>
  <c r="X467" i="58"/>
  <c r="Y467" i="58"/>
  <c r="Z467" i="58"/>
  <c r="AA467" i="58"/>
  <c r="R468" i="58"/>
  <c r="S468" i="58"/>
  <c r="T468" i="58"/>
  <c r="U468" i="58"/>
  <c r="V468" i="58"/>
  <c r="W468" i="58"/>
  <c r="X468" i="58"/>
  <c r="Y468" i="58"/>
  <c r="Z468" i="58"/>
  <c r="AA468" i="58"/>
  <c r="R469" i="58"/>
  <c r="S469" i="58"/>
  <c r="T469" i="58"/>
  <c r="U469" i="58"/>
  <c r="V469" i="58"/>
  <c r="W469" i="58"/>
  <c r="X469" i="58"/>
  <c r="Y469" i="58"/>
  <c r="Z469" i="58"/>
  <c r="AA469" i="58"/>
  <c r="R470" i="58"/>
  <c r="S470" i="58"/>
  <c r="T470" i="58"/>
  <c r="U470" i="58"/>
  <c r="V470" i="58"/>
  <c r="W470" i="58"/>
  <c r="X470" i="58"/>
  <c r="Y470" i="58"/>
  <c r="Z470" i="58"/>
  <c r="AA470" i="58"/>
  <c r="R471" i="58"/>
  <c r="S471" i="58"/>
  <c r="T471" i="58"/>
  <c r="U471" i="58"/>
  <c r="V471" i="58"/>
  <c r="W471" i="58"/>
  <c r="X471" i="58"/>
  <c r="Y471" i="58"/>
  <c r="Z471" i="58"/>
  <c r="AA471" i="58"/>
  <c r="R472" i="58"/>
  <c r="S472" i="58"/>
  <c r="T472" i="58"/>
  <c r="U472" i="58"/>
  <c r="V472" i="58"/>
  <c r="W472" i="58"/>
  <c r="X472" i="58"/>
  <c r="Y472" i="58"/>
  <c r="Z472" i="58"/>
  <c r="AA472" i="58"/>
  <c r="R473" i="58"/>
  <c r="S473" i="58"/>
  <c r="T473" i="58"/>
  <c r="U473" i="58"/>
  <c r="V473" i="58"/>
  <c r="W473" i="58"/>
  <c r="X473" i="58"/>
  <c r="Y473" i="58"/>
  <c r="Z473" i="58"/>
  <c r="AA473" i="58"/>
  <c r="R474" i="58"/>
  <c r="S474" i="58"/>
  <c r="T474" i="58"/>
  <c r="U474" i="58"/>
  <c r="V474" i="58"/>
  <c r="W474" i="58"/>
  <c r="X474" i="58"/>
  <c r="Y474" i="58"/>
  <c r="Z474" i="58"/>
  <c r="AA474" i="58"/>
  <c r="R475" i="58"/>
  <c r="S475" i="58"/>
  <c r="T475" i="58"/>
  <c r="U475" i="58"/>
  <c r="V475" i="58"/>
  <c r="W475" i="58"/>
  <c r="X475" i="58"/>
  <c r="Y475" i="58"/>
  <c r="Z475" i="58"/>
  <c r="AA475" i="58"/>
  <c r="R476" i="58"/>
  <c r="S476" i="58"/>
  <c r="T476" i="58"/>
  <c r="U476" i="58"/>
  <c r="V476" i="58"/>
  <c r="W476" i="58"/>
  <c r="X476" i="58"/>
  <c r="Y476" i="58"/>
  <c r="Z476" i="58"/>
  <c r="AA476" i="58"/>
  <c r="R477" i="58"/>
  <c r="S477" i="58"/>
  <c r="T477" i="58"/>
  <c r="U477" i="58"/>
  <c r="V477" i="58"/>
  <c r="W477" i="58"/>
  <c r="X477" i="58"/>
  <c r="Y477" i="58"/>
  <c r="Z477" i="58"/>
  <c r="AA477" i="58"/>
  <c r="R478" i="58"/>
  <c r="S478" i="58"/>
  <c r="T478" i="58"/>
  <c r="U478" i="58"/>
  <c r="V478" i="58"/>
  <c r="W478" i="58"/>
  <c r="X478" i="58"/>
  <c r="Y478" i="58"/>
  <c r="Z478" i="58"/>
  <c r="AA478" i="58"/>
  <c r="R479" i="58"/>
  <c r="S479" i="58"/>
  <c r="T479" i="58"/>
  <c r="U479" i="58"/>
  <c r="V479" i="58"/>
  <c r="W479" i="58"/>
  <c r="X479" i="58"/>
  <c r="Y479" i="58"/>
  <c r="Z479" i="58"/>
  <c r="AA479" i="58"/>
  <c r="R480" i="58"/>
  <c r="S480" i="58"/>
  <c r="T480" i="58"/>
  <c r="U480" i="58"/>
  <c r="V480" i="58"/>
  <c r="W480" i="58"/>
  <c r="X480" i="58"/>
  <c r="Y480" i="58"/>
  <c r="Z480" i="58"/>
  <c r="AA480" i="58"/>
  <c r="R481" i="58"/>
  <c r="S481" i="58"/>
  <c r="T481" i="58"/>
  <c r="U481" i="58"/>
  <c r="V481" i="58"/>
  <c r="W481" i="58"/>
  <c r="X481" i="58"/>
  <c r="Y481" i="58"/>
  <c r="Z481" i="58"/>
  <c r="AA481" i="58"/>
  <c r="R482" i="58"/>
  <c r="S482" i="58"/>
  <c r="T482" i="58"/>
  <c r="U482" i="58"/>
  <c r="V482" i="58"/>
  <c r="W482" i="58"/>
  <c r="X482" i="58"/>
  <c r="Y482" i="58"/>
  <c r="Z482" i="58"/>
  <c r="AA482" i="58"/>
  <c r="R483" i="58"/>
  <c r="S483" i="58"/>
  <c r="T483" i="58"/>
  <c r="U483" i="58"/>
  <c r="V483" i="58"/>
  <c r="W483" i="58"/>
  <c r="X483" i="58"/>
  <c r="Y483" i="58"/>
  <c r="Z483" i="58"/>
  <c r="AA483" i="58"/>
  <c r="R484" i="58"/>
  <c r="S484" i="58"/>
  <c r="T484" i="58"/>
  <c r="U484" i="58"/>
  <c r="V484" i="58"/>
  <c r="W484" i="58"/>
  <c r="X484" i="58"/>
  <c r="Y484" i="58"/>
  <c r="Z484" i="58"/>
  <c r="AA484" i="58"/>
  <c r="R485" i="58"/>
  <c r="S485" i="58"/>
  <c r="T485" i="58"/>
  <c r="U485" i="58"/>
  <c r="V485" i="58"/>
  <c r="W485" i="58"/>
  <c r="X485" i="58"/>
  <c r="Y485" i="58"/>
  <c r="Z485" i="58"/>
  <c r="AA485" i="58"/>
  <c r="R486" i="58"/>
  <c r="S486" i="58"/>
  <c r="T486" i="58"/>
  <c r="U486" i="58"/>
  <c r="V486" i="58"/>
  <c r="W486" i="58"/>
  <c r="X486" i="58"/>
  <c r="Y486" i="58"/>
  <c r="Z486" i="58"/>
  <c r="AA486" i="58"/>
  <c r="R487" i="58"/>
  <c r="S487" i="58"/>
  <c r="T487" i="58"/>
  <c r="U487" i="58"/>
  <c r="V487" i="58"/>
  <c r="W487" i="58"/>
  <c r="X487" i="58"/>
  <c r="Y487" i="58"/>
  <c r="Z487" i="58"/>
  <c r="AA487" i="58"/>
  <c r="R488" i="58"/>
  <c r="S488" i="58"/>
  <c r="T488" i="58"/>
  <c r="U488" i="58"/>
  <c r="V488" i="58"/>
  <c r="W488" i="58"/>
  <c r="X488" i="58"/>
  <c r="Y488" i="58"/>
  <c r="Z488" i="58"/>
  <c r="AA488" i="58"/>
  <c r="R489" i="58"/>
  <c r="S489" i="58"/>
  <c r="T489" i="58"/>
  <c r="U489" i="58"/>
  <c r="V489" i="58"/>
  <c r="W489" i="58"/>
  <c r="X489" i="58"/>
  <c r="Y489" i="58"/>
  <c r="Z489" i="58"/>
  <c r="AA489" i="58"/>
  <c r="R490" i="58"/>
  <c r="S490" i="58"/>
  <c r="T490" i="58"/>
  <c r="U490" i="58"/>
  <c r="V490" i="58"/>
  <c r="W490" i="58"/>
  <c r="X490" i="58"/>
  <c r="Y490" i="58"/>
  <c r="Z490" i="58"/>
  <c r="AA490" i="58"/>
  <c r="R491" i="58"/>
  <c r="S491" i="58"/>
  <c r="T491" i="58"/>
  <c r="U491" i="58"/>
  <c r="V491" i="58"/>
  <c r="W491" i="58"/>
  <c r="X491" i="58"/>
  <c r="Y491" i="58"/>
  <c r="Z491" i="58"/>
  <c r="AA491" i="58"/>
  <c r="R492" i="58"/>
  <c r="S492" i="58"/>
  <c r="T492" i="58"/>
  <c r="U492" i="58"/>
  <c r="V492" i="58"/>
  <c r="W492" i="58"/>
  <c r="X492" i="58"/>
  <c r="Y492" i="58"/>
  <c r="Z492" i="58"/>
  <c r="AA492" i="58"/>
  <c r="R493" i="58"/>
  <c r="S493" i="58"/>
  <c r="T493" i="58"/>
  <c r="U493" i="58"/>
  <c r="V493" i="58"/>
  <c r="W493" i="58"/>
  <c r="X493" i="58"/>
  <c r="Y493" i="58"/>
  <c r="Z493" i="58"/>
  <c r="AA493" i="58"/>
  <c r="R494" i="58"/>
  <c r="S494" i="58"/>
  <c r="T494" i="58"/>
  <c r="U494" i="58"/>
  <c r="V494" i="58"/>
  <c r="W494" i="58"/>
  <c r="X494" i="58"/>
  <c r="Y494" i="58"/>
  <c r="Z494" i="58"/>
  <c r="AA494" i="58"/>
  <c r="R495" i="58"/>
  <c r="S495" i="58"/>
  <c r="T495" i="58"/>
  <c r="U495" i="58"/>
  <c r="V495" i="58"/>
  <c r="W495" i="58"/>
  <c r="X495" i="58"/>
  <c r="Y495" i="58"/>
  <c r="Z495" i="58"/>
  <c r="AA495" i="58"/>
  <c r="R496" i="58"/>
  <c r="S496" i="58"/>
  <c r="T496" i="58"/>
  <c r="U496" i="58"/>
  <c r="V496" i="58"/>
  <c r="W496" i="58"/>
  <c r="X496" i="58"/>
  <c r="Y496" i="58"/>
  <c r="Z496" i="58"/>
  <c r="AA496" i="58"/>
  <c r="R497" i="58"/>
  <c r="S497" i="58"/>
  <c r="T497" i="58"/>
  <c r="U497" i="58"/>
  <c r="V497" i="58"/>
  <c r="W497" i="58"/>
  <c r="X497" i="58"/>
  <c r="Y497" i="58"/>
  <c r="Z497" i="58"/>
  <c r="AA497" i="58"/>
  <c r="R498" i="58"/>
  <c r="S498" i="58"/>
  <c r="T498" i="58"/>
  <c r="U498" i="58"/>
  <c r="V498" i="58"/>
  <c r="W498" i="58"/>
  <c r="X498" i="58"/>
  <c r="Y498" i="58"/>
  <c r="Z498" i="58"/>
  <c r="AA498" i="58"/>
  <c r="R499" i="58"/>
  <c r="S499" i="58"/>
  <c r="T499" i="58"/>
  <c r="U499" i="58"/>
  <c r="V499" i="58"/>
  <c r="W499" i="58"/>
  <c r="X499" i="58"/>
  <c r="Y499" i="58"/>
  <c r="Z499" i="58"/>
  <c r="AA499" i="58"/>
  <c r="R500" i="58"/>
  <c r="S500" i="58"/>
  <c r="T500" i="58"/>
  <c r="U500" i="58"/>
  <c r="V500" i="58"/>
  <c r="W500" i="58"/>
  <c r="X500" i="58"/>
  <c r="Y500" i="58"/>
  <c r="Z500" i="58"/>
  <c r="AA500" i="58"/>
  <c r="R501" i="58"/>
  <c r="S501" i="58"/>
  <c r="T501" i="58"/>
  <c r="U501" i="58"/>
  <c r="V501" i="58"/>
  <c r="W501" i="58"/>
  <c r="X501" i="58"/>
  <c r="Y501" i="58"/>
  <c r="Z501" i="58"/>
  <c r="AA501" i="58"/>
  <c r="R502" i="58"/>
  <c r="S502" i="58"/>
  <c r="T502" i="58"/>
  <c r="U502" i="58"/>
  <c r="V502" i="58"/>
  <c r="W502" i="58"/>
  <c r="X502" i="58"/>
  <c r="Y502" i="58"/>
  <c r="Z502" i="58"/>
  <c r="AA502" i="58"/>
  <c r="R503" i="58"/>
  <c r="S503" i="58"/>
  <c r="T503" i="58"/>
  <c r="U503" i="58"/>
  <c r="V503" i="58"/>
  <c r="W503" i="58"/>
  <c r="X503" i="58"/>
  <c r="Y503" i="58"/>
  <c r="Z503" i="58"/>
  <c r="AA503" i="58"/>
  <c r="R504" i="58"/>
  <c r="S504" i="58"/>
  <c r="T504" i="58"/>
  <c r="U504" i="58"/>
  <c r="V504" i="58"/>
  <c r="W504" i="58"/>
  <c r="X504" i="58"/>
  <c r="Y504" i="58"/>
  <c r="Z504" i="58"/>
  <c r="AA504" i="58"/>
  <c r="R505" i="58"/>
  <c r="S505" i="58"/>
  <c r="T505" i="58"/>
  <c r="U505" i="58"/>
  <c r="V505" i="58"/>
  <c r="W505" i="58"/>
  <c r="X505" i="58"/>
  <c r="Y505" i="58"/>
  <c r="Z505" i="58"/>
  <c r="AA505" i="58"/>
  <c r="R506" i="58"/>
  <c r="S506" i="58"/>
  <c r="T506" i="58"/>
  <c r="U506" i="58"/>
  <c r="V506" i="58"/>
  <c r="W506" i="58"/>
  <c r="X506" i="58"/>
  <c r="Y506" i="58"/>
  <c r="Z506" i="58"/>
  <c r="AA506" i="58"/>
  <c r="R507" i="58"/>
  <c r="S507" i="58"/>
  <c r="T507" i="58"/>
  <c r="U507" i="58"/>
  <c r="V507" i="58"/>
  <c r="W507" i="58"/>
  <c r="X507" i="58"/>
  <c r="Y507" i="58"/>
  <c r="Z507" i="58"/>
  <c r="AA507" i="58"/>
  <c r="R508" i="58"/>
  <c r="S508" i="58"/>
  <c r="T508" i="58"/>
  <c r="U508" i="58"/>
  <c r="V508" i="58"/>
  <c r="W508" i="58"/>
  <c r="X508" i="58"/>
  <c r="Y508" i="58"/>
  <c r="Z508" i="58"/>
  <c r="AA508" i="58"/>
  <c r="R509" i="58"/>
  <c r="S509" i="58"/>
  <c r="T509" i="58"/>
  <c r="U509" i="58"/>
  <c r="V509" i="58"/>
  <c r="W509" i="58"/>
  <c r="X509" i="58"/>
  <c r="Y509" i="58"/>
  <c r="Z509" i="58"/>
  <c r="AA509" i="58"/>
  <c r="R510" i="58"/>
  <c r="S510" i="58"/>
  <c r="T510" i="58"/>
  <c r="U510" i="58"/>
  <c r="V510" i="58"/>
  <c r="W510" i="58"/>
  <c r="X510" i="58"/>
  <c r="Y510" i="58"/>
  <c r="Z510" i="58"/>
  <c r="AA510" i="58"/>
  <c r="R511" i="58"/>
  <c r="S511" i="58"/>
  <c r="T511" i="58"/>
  <c r="U511" i="58"/>
  <c r="V511" i="58"/>
  <c r="W511" i="58"/>
  <c r="X511" i="58"/>
  <c r="Y511" i="58"/>
  <c r="Z511" i="58"/>
  <c r="AA511" i="58"/>
  <c r="R512" i="58"/>
  <c r="S512" i="58"/>
  <c r="T512" i="58"/>
  <c r="U512" i="58"/>
  <c r="V512" i="58"/>
  <c r="W512" i="58"/>
  <c r="X512" i="58"/>
  <c r="Y512" i="58"/>
  <c r="Z512" i="58"/>
  <c r="AA512" i="58"/>
  <c r="R513" i="58"/>
  <c r="S513" i="58"/>
  <c r="T513" i="58"/>
  <c r="U513" i="58"/>
  <c r="V513" i="58"/>
  <c r="W513" i="58"/>
  <c r="X513" i="58"/>
  <c r="Y513" i="58"/>
  <c r="Z513" i="58"/>
  <c r="AA513" i="58"/>
  <c r="R514" i="58"/>
  <c r="S514" i="58"/>
  <c r="T514" i="58"/>
  <c r="U514" i="58"/>
  <c r="V514" i="58"/>
  <c r="W514" i="58"/>
  <c r="X514" i="58"/>
  <c r="Y514" i="58"/>
  <c r="Z514" i="58"/>
  <c r="AA514" i="58"/>
  <c r="R515" i="58"/>
  <c r="S515" i="58"/>
  <c r="T515" i="58"/>
  <c r="U515" i="58"/>
  <c r="V515" i="58"/>
  <c r="W515" i="58"/>
  <c r="X515" i="58"/>
  <c r="Y515" i="58"/>
  <c r="Z515" i="58"/>
  <c r="AA515" i="58"/>
  <c r="R516" i="58"/>
  <c r="S516" i="58"/>
  <c r="T516" i="58"/>
  <c r="U516" i="58"/>
  <c r="V516" i="58"/>
  <c r="W516" i="58"/>
  <c r="X516" i="58"/>
  <c r="Y516" i="58"/>
  <c r="Z516" i="58"/>
  <c r="AA516" i="58"/>
  <c r="R517" i="58"/>
  <c r="S517" i="58"/>
  <c r="T517" i="58"/>
  <c r="U517" i="58"/>
  <c r="V517" i="58"/>
  <c r="W517" i="58"/>
  <c r="X517" i="58"/>
  <c r="Y517" i="58"/>
  <c r="Z517" i="58"/>
  <c r="AA517" i="58"/>
  <c r="R518" i="58"/>
  <c r="S518" i="58"/>
  <c r="T518" i="58"/>
  <c r="U518" i="58"/>
  <c r="V518" i="58"/>
  <c r="W518" i="58"/>
  <c r="X518" i="58"/>
  <c r="Y518" i="58"/>
  <c r="Z518" i="58"/>
  <c r="AA518" i="58"/>
  <c r="R519" i="58"/>
  <c r="S519" i="58"/>
  <c r="T519" i="58"/>
  <c r="U519" i="58"/>
  <c r="V519" i="58"/>
  <c r="W519" i="58"/>
  <c r="X519" i="58"/>
  <c r="Y519" i="58"/>
  <c r="Z519" i="58"/>
  <c r="AA519" i="58"/>
  <c r="R520" i="58"/>
  <c r="S520" i="58"/>
  <c r="T520" i="58"/>
  <c r="U520" i="58"/>
  <c r="V520" i="58"/>
  <c r="W520" i="58"/>
  <c r="X520" i="58"/>
  <c r="Y520" i="58"/>
  <c r="Z520" i="58"/>
  <c r="AA520" i="58"/>
  <c r="R521" i="58"/>
  <c r="S521" i="58"/>
  <c r="T521" i="58"/>
  <c r="U521" i="58"/>
  <c r="V521" i="58"/>
  <c r="W521" i="58"/>
  <c r="X521" i="58"/>
  <c r="Y521" i="58"/>
  <c r="Z521" i="58"/>
  <c r="AA521" i="58"/>
  <c r="R522" i="58"/>
  <c r="S522" i="58"/>
  <c r="T522" i="58"/>
  <c r="U522" i="58"/>
  <c r="V522" i="58"/>
  <c r="W522" i="58"/>
  <c r="X522" i="58"/>
  <c r="Y522" i="58"/>
  <c r="Z522" i="58"/>
  <c r="AA522" i="58"/>
  <c r="R523" i="58"/>
  <c r="S523" i="58"/>
  <c r="T523" i="58"/>
  <c r="U523" i="58"/>
  <c r="V523" i="58"/>
  <c r="W523" i="58"/>
  <c r="X523" i="58"/>
  <c r="Y523" i="58"/>
  <c r="Z523" i="58"/>
  <c r="AA523" i="58"/>
  <c r="R524" i="58"/>
  <c r="S524" i="58"/>
  <c r="T524" i="58"/>
  <c r="U524" i="58"/>
  <c r="V524" i="58"/>
  <c r="W524" i="58"/>
  <c r="X524" i="58"/>
  <c r="Y524" i="58"/>
  <c r="Z524" i="58"/>
  <c r="AA524" i="58"/>
  <c r="R525" i="58"/>
  <c r="S525" i="58"/>
  <c r="T525" i="58"/>
  <c r="U525" i="58"/>
  <c r="V525" i="58"/>
  <c r="W525" i="58"/>
  <c r="X525" i="58"/>
  <c r="Y525" i="58"/>
  <c r="Z525" i="58"/>
  <c r="AA525" i="58"/>
  <c r="R526" i="58"/>
  <c r="S526" i="58"/>
  <c r="T526" i="58"/>
  <c r="U526" i="58"/>
  <c r="V526" i="58"/>
  <c r="W526" i="58"/>
  <c r="X526" i="58"/>
  <c r="Y526" i="58"/>
  <c r="Z526" i="58"/>
  <c r="AA526" i="58"/>
  <c r="R527" i="58"/>
  <c r="S527" i="58"/>
  <c r="T527" i="58"/>
  <c r="U527" i="58"/>
  <c r="V527" i="58"/>
  <c r="W527" i="58"/>
  <c r="X527" i="58"/>
  <c r="Y527" i="58"/>
  <c r="Z527" i="58"/>
  <c r="AA527" i="58"/>
  <c r="R528" i="58"/>
  <c r="S528" i="58"/>
  <c r="T528" i="58"/>
  <c r="U528" i="58"/>
  <c r="V528" i="58"/>
  <c r="W528" i="58"/>
  <c r="X528" i="58"/>
  <c r="Y528" i="58"/>
  <c r="Z528" i="58"/>
  <c r="AA528" i="58"/>
  <c r="R529" i="58"/>
  <c r="S529" i="58"/>
  <c r="T529" i="58"/>
  <c r="U529" i="58"/>
  <c r="V529" i="58"/>
  <c r="W529" i="58"/>
  <c r="X529" i="58"/>
  <c r="Y529" i="58"/>
  <c r="Z529" i="58"/>
  <c r="AA529" i="58"/>
  <c r="R530" i="58"/>
  <c r="S530" i="58"/>
  <c r="T530" i="58"/>
  <c r="U530" i="58"/>
  <c r="V530" i="58"/>
  <c r="W530" i="58"/>
  <c r="X530" i="58"/>
  <c r="Y530" i="58"/>
  <c r="Z530" i="58"/>
  <c r="AA530" i="58"/>
  <c r="R531" i="58"/>
  <c r="S531" i="58"/>
  <c r="T531" i="58"/>
  <c r="U531" i="58"/>
  <c r="V531" i="58"/>
  <c r="W531" i="58"/>
  <c r="X531" i="58"/>
  <c r="Y531" i="58"/>
  <c r="Z531" i="58"/>
  <c r="AA531" i="58"/>
  <c r="R532" i="58"/>
  <c r="S532" i="58"/>
  <c r="T532" i="58"/>
  <c r="U532" i="58"/>
  <c r="V532" i="58"/>
  <c r="W532" i="58"/>
  <c r="X532" i="58"/>
  <c r="Y532" i="58"/>
  <c r="Z532" i="58"/>
  <c r="AA532" i="58"/>
  <c r="R533" i="58"/>
  <c r="S533" i="58"/>
  <c r="T533" i="58"/>
  <c r="U533" i="58"/>
  <c r="V533" i="58"/>
  <c r="W533" i="58"/>
  <c r="X533" i="58"/>
  <c r="Y533" i="58"/>
  <c r="Z533" i="58"/>
  <c r="AA533" i="58"/>
  <c r="R534" i="58"/>
  <c r="S534" i="58"/>
  <c r="T534" i="58"/>
  <c r="U534" i="58"/>
  <c r="V534" i="58"/>
  <c r="W534" i="58"/>
  <c r="X534" i="58"/>
  <c r="Y534" i="58"/>
  <c r="Z534" i="58"/>
  <c r="AA534" i="58"/>
  <c r="R535" i="58"/>
  <c r="S535" i="58"/>
  <c r="T535" i="58"/>
  <c r="U535" i="58"/>
  <c r="V535" i="58"/>
  <c r="W535" i="58"/>
  <c r="X535" i="58"/>
  <c r="Y535" i="58"/>
  <c r="Z535" i="58"/>
  <c r="AA535" i="58"/>
  <c r="R536" i="58"/>
  <c r="S536" i="58"/>
  <c r="T536" i="58"/>
  <c r="U536" i="58"/>
  <c r="V536" i="58"/>
  <c r="W536" i="58"/>
  <c r="X536" i="58"/>
  <c r="Y536" i="58"/>
  <c r="Z536" i="58"/>
  <c r="AA536" i="58"/>
  <c r="R537" i="58"/>
  <c r="S537" i="58"/>
  <c r="T537" i="58"/>
  <c r="U537" i="58"/>
  <c r="V537" i="58"/>
  <c r="W537" i="58"/>
  <c r="X537" i="58"/>
  <c r="Y537" i="58"/>
  <c r="Z537" i="58"/>
  <c r="AA537" i="58"/>
  <c r="R538" i="58"/>
  <c r="S538" i="58"/>
  <c r="T538" i="58"/>
  <c r="U538" i="58"/>
  <c r="V538" i="58"/>
  <c r="W538" i="58"/>
  <c r="X538" i="58"/>
  <c r="Y538" i="58"/>
  <c r="Z538" i="58"/>
  <c r="AA538" i="58"/>
  <c r="R539" i="58"/>
  <c r="S539" i="58"/>
  <c r="T539" i="58"/>
  <c r="U539" i="58"/>
  <c r="V539" i="58"/>
  <c r="W539" i="58"/>
  <c r="X539" i="58"/>
  <c r="Y539" i="58"/>
  <c r="Z539" i="58"/>
  <c r="AA539" i="58"/>
  <c r="R540" i="58"/>
  <c r="S540" i="58"/>
  <c r="T540" i="58"/>
  <c r="U540" i="58"/>
  <c r="V540" i="58"/>
  <c r="W540" i="58"/>
  <c r="X540" i="58"/>
  <c r="Y540" i="58"/>
  <c r="Z540" i="58"/>
  <c r="AA540" i="58"/>
  <c r="R541" i="58"/>
  <c r="S541" i="58"/>
  <c r="T541" i="58"/>
  <c r="U541" i="58"/>
  <c r="V541" i="58"/>
  <c r="W541" i="58"/>
  <c r="X541" i="58"/>
  <c r="Y541" i="58"/>
  <c r="Z541" i="58"/>
  <c r="AA541" i="58"/>
  <c r="R542" i="58"/>
  <c r="S542" i="58"/>
  <c r="T542" i="58"/>
  <c r="U542" i="58"/>
  <c r="V542" i="58"/>
  <c r="W542" i="58"/>
  <c r="X542" i="58"/>
  <c r="Y542" i="58"/>
  <c r="Z542" i="58"/>
  <c r="AA542" i="58"/>
  <c r="R543" i="58"/>
  <c r="S543" i="58"/>
  <c r="T543" i="58"/>
  <c r="U543" i="58"/>
  <c r="V543" i="58"/>
  <c r="W543" i="58"/>
  <c r="X543" i="58"/>
  <c r="Y543" i="58"/>
  <c r="Z543" i="58"/>
  <c r="AA543" i="58"/>
  <c r="R544" i="58"/>
  <c r="S544" i="58"/>
  <c r="T544" i="58"/>
  <c r="U544" i="58"/>
  <c r="V544" i="58"/>
  <c r="W544" i="58"/>
  <c r="X544" i="58"/>
  <c r="Y544" i="58"/>
  <c r="Z544" i="58"/>
  <c r="AA544" i="58"/>
  <c r="R545" i="58"/>
  <c r="S545" i="58"/>
  <c r="T545" i="58"/>
  <c r="U545" i="58"/>
  <c r="V545" i="58"/>
  <c r="W545" i="58"/>
  <c r="X545" i="58"/>
  <c r="Y545" i="58"/>
  <c r="Z545" i="58"/>
  <c r="AA545" i="58"/>
  <c r="R546" i="58"/>
  <c r="S546" i="58"/>
  <c r="T546" i="58"/>
  <c r="U546" i="58"/>
  <c r="V546" i="58"/>
  <c r="W546" i="58"/>
  <c r="X546" i="58"/>
  <c r="Y546" i="58"/>
  <c r="Z546" i="58"/>
  <c r="AA546" i="58"/>
  <c r="R547" i="58"/>
  <c r="S547" i="58"/>
  <c r="T547" i="58"/>
  <c r="U547" i="58"/>
  <c r="V547" i="58"/>
  <c r="W547" i="58"/>
  <c r="X547" i="58"/>
  <c r="Y547" i="58"/>
  <c r="Z547" i="58"/>
  <c r="AA547" i="58"/>
  <c r="R548" i="58"/>
  <c r="S548" i="58"/>
  <c r="T548" i="58"/>
  <c r="U548" i="58"/>
  <c r="V548" i="58"/>
  <c r="W548" i="58"/>
  <c r="X548" i="58"/>
  <c r="Y548" i="58"/>
  <c r="Z548" i="58"/>
  <c r="AA548" i="58"/>
  <c r="R549" i="58"/>
  <c r="S549" i="58"/>
  <c r="T549" i="58"/>
  <c r="U549" i="58"/>
  <c r="V549" i="58"/>
  <c r="W549" i="58"/>
  <c r="X549" i="58"/>
  <c r="Y549" i="58"/>
  <c r="Z549" i="58"/>
  <c r="AA549" i="58"/>
  <c r="R550" i="58"/>
  <c r="S550" i="58"/>
  <c r="T550" i="58"/>
  <c r="U550" i="58"/>
  <c r="V550" i="58"/>
  <c r="W550" i="58"/>
  <c r="X550" i="58"/>
  <c r="Y550" i="58"/>
  <c r="Z550" i="58"/>
  <c r="AA550" i="58"/>
  <c r="R551" i="58"/>
  <c r="S551" i="58"/>
  <c r="T551" i="58"/>
  <c r="U551" i="58"/>
  <c r="V551" i="58"/>
  <c r="W551" i="58"/>
  <c r="X551" i="58"/>
  <c r="Y551" i="58"/>
  <c r="Z551" i="58"/>
  <c r="AA551" i="58"/>
  <c r="R552" i="58"/>
  <c r="S552" i="58"/>
  <c r="T552" i="58"/>
  <c r="U552" i="58"/>
  <c r="V552" i="58"/>
  <c r="W552" i="58"/>
  <c r="X552" i="58"/>
  <c r="Y552" i="58"/>
  <c r="Z552" i="58"/>
  <c r="AA552" i="58"/>
  <c r="R553" i="58"/>
  <c r="S553" i="58"/>
  <c r="T553" i="58"/>
  <c r="U553" i="58"/>
  <c r="V553" i="58"/>
  <c r="W553" i="58"/>
  <c r="X553" i="58"/>
  <c r="Y553" i="58"/>
  <c r="Z553" i="58"/>
  <c r="AA553" i="58"/>
  <c r="R554" i="58"/>
  <c r="S554" i="58"/>
  <c r="T554" i="58"/>
  <c r="U554" i="58"/>
  <c r="V554" i="58"/>
  <c r="W554" i="58"/>
  <c r="X554" i="58"/>
  <c r="Y554" i="58"/>
  <c r="Z554" i="58"/>
  <c r="AA554" i="58"/>
  <c r="R555" i="58"/>
  <c r="S555" i="58"/>
  <c r="T555" i="58"/>
  <c r="U555" i="58"/>
  <c r="V555" i="58"/>
  <c r="W555" i="58"/>
  <c r="X555" i="58"/>
  <c r="Y555" i="58"/>
  <c r="Z555" i="58"/>
  <c r="AA555" i="58"/>
  <c r="R556" i="58"/>
  <c r="S556" i="58"/>
  <c r="T556" i="58"/>
  <c r="U556" i="58"/>
  <c r="V556" i="58"/>
  <c r="W556" i="58"/>
  <c r="X556" i="58"/>
  <c r="Y556" i="58"/>
  <c r="Z556" i="58"/>
  <c r="AA556" i="58"/>
  <c r="R557" i="58"/>
  <c r="S557" i="58"/>
  <c r="T557" i="58"/>
  <c r="U557" i="58"/>
  <c r="V557" i="58"/>
  <c r="W557" i="58"/>
  <c r="X557" i="58"/>
  <c r="Y557" i="58"/>
  <c r="Z557" i="58"/>
  <c r="AA557" i="58"/>
  <c r="R558" i="58"/>
  <c r="S558" i="58"/>
  <c r="T558" i="58"/>
  <c r="U558" i="58"/>
  <c r="V558" i="58"/>
  <c r="W558" i="58"/>
  <c r="X558" i="58"/>
  <c r="Y558" i="58"/>
  <c r="Z558" i="58"/>
  <c r="AA558" i="58"/>
  <c r="R559" i="58"/>
  <c r="S559" i="58"/>
  <c r="T559" i="58"/>
  <c r="U559" i="58"/>
  <c r="V559" i="58"/>
  <c r="W559" i="58"/>
  <c r="X559" i="58"/>
  <c r="Y559" i="58"/>
  <c r="Z559" i="58"/>
  <c r="AA559" i="58"/>
  <c r="R560" i="58"/>
  <c r="S560" i="58"/>
  <c r="T560" i="58"/>
  <c r="U560" i="58"/>
  <c r="V560" i="58"/>
  <c r="W560" i="58"/>
  <c r="X560" i="58"/>
  <c r="Y560" i="58"/>
  <c r="Z560" i="58"/>
  <c r="AA560" i="58"/>
  <c r="R561" i="58"/>
  <c r="S561" i="58"/>
  <c r="T561" i="58"/>
  <c r="U561" i="58"/>
  <c r="V561" i="58"/>
  <c r="W561" i="58"/>
  <c r="X561" i="58"/>
  <c r="Y561" i="58"/>
  <c r="Z561" i="58"/>
  <c r="AA561" i="58"/>
  <c r="R562" i="58"/>
  <c r="S562" i="58"/>
  <c r="T562" i="58"/>
  <c r="U562" i="58"/>
  <c r="V562" i="58"/>
  <c r="W562" i="58"/>
  <c r="X562" i="58"/>
  <c r="Y562" i="58"/>
  <c r="Z562" i="58"/>
  <c r="AA562" i="58"/>
  <c r="R563" i="58"/>
  <c r="S563" i="58"/>
  <c r="T563" i="58"/>
  <c r="U563" i="58"/>
  <c r="V563" i="58"/>
  <c r="W563" i="58"/>
  <c r="X563" i="58"/>
  <c r="Y563" i="58"/>
  <c r="Z563" i="58"/>
  <c r="AA563" i="58"/>
  <c r="R564" i="58"/>
  <c r="S564" i="58"/>
  <c r="T564" i="58"/>
  <c r="U564" i="58"/>
  <c r="V564" i="58"/>
  <c r="W564" i="58"/>
  <c r="X564" i="58"/>
  <c r="Y564" i="58"/>
  <c r="Z564" i="58"/>
  <c r="AA564" i="58"/>
  <c r="R565" i="58"/>
  <c r="S565" i="58"/>
  <c r="T565" i="58"/>
  <c r="U565" i="58"/>
  <c r="V565" i="58"/>
  <c r="W565" i="58"/>
  <c r="X565" i="58"/>
  <c r="Y565" i="58"/>
  <c r="Z565" i="58"/>
  <c r="AA565" i="58"/>
  <c r="R566" i="58"/>
  <c r="S566" i="58"/>
  <c r="T566" i="58"/>
  <c r="U566" i="58"/>
  <c r="V566" i="58"/>
  <c r="W566" i="58"/>
  <c r="X566" i="58"/>
  <c r="Y566" i="58"/>
  <c r="Z566" i="58"/>
  <c r="AA566" i="58"/>
  <c r="R567" i="58"/>
  <c r="S567" i="58"/>
  <c r="T567" i="58"/>
  <c r="U567" i="58"/>
  <c r="V567" i="58"/>
  <c r="W567" i="58"/>
  <c r="X567" i="58"/>
  <c r="Y567" i="58"/>
  <c r="Z567" i="58"/>
  <c r="AA567" i="58"/>
  <c r="R568" i="58"/>
  <c r="S568" i="58"/>
  <c r="T568" i="58"/>
  <c r="U568" i="58"/>
  <c r="V568" i="58"/>
  <c r="W568" i="58"/>
  <c r="X568" i="58"/>
  <c r="Y568" i="58"/>
  <c r="Z568" i="58"/>
  <c r="AA568" i="58"/>
  <c r="R569" i="58"/>
  <c r="S569" i="58"/>
  <c r="T569" i="58"/>
  <c r="U569" i="58"/>
  <c r="V569" i="58"/>
  <c r="W569" i="58"/>
  <c r="X569" i="58"/>
  <c r="Y569" i="58"/>
  <c r="Z569" i="58"/>
  <c r="AA569" i="58"/>
  <c r="R570" i="58"/>
  <c r="S570" i="58"/>
  <c r="T570" i="58"/>
  <c r="U570" i="58"/>
  <c r="V570" i="58"/>
  <c r="W570" i="58"/>
  <c r="X570" i="58"/>
  <c r="Y570" i="58"/>
  <c r="Z570" i="58"/>
  <c r="AA570" i="58"/>
  <c r="R571" i="58"/>
  <c r="S571" i="58"/>
  <c r="T571" i="58"/>
  <c r="U571" i="58"/>
  <c r="V571" i="58"/>
  <c r="W571" i="58"/>
  <c r="X571" i="58"/>
  <c r="Y571" i="58"/>
  <c r="Z571" i="58"/>
  <c r="AA571" i="58"/>
  <c r="R572" i="58"/>
  <c r="S572" i="58"/>
  <c r="T572" i="58"/>
  <c r="U572" i="58"/>
  <c r="V572" i="58"/>
  <c r="W572" i="58"/>
  <c r="X572" i="58"/>
  <c r="Y572" i="58"/>
  <c r="Z572" i="58"/>
  <c r="AA572" i="58"/>
  <c r="R573" i="58"/>
  <c r="S573" i="58"/>
  <c r="T573" i="58"/>
  <c r="U573" i="58"/>
  <c r="V573" i="58"/>
  <c r="W573" i="58"/>
  <c r="X573" i="58"/>
  <c r="Y573" i="58"/>
  <c r="Z573" i="58"/>
  <c r="AA573" i="58"/>
  <c r="R574" i="58"/>
  <c r="S574" i="58"/>
  <c r="T574" i="58"/>
  <c r="U574" i="58"/>
  <c r="V574" i="58"/>
  <c r="W574" i="58"/>
  <c r="X574" i="58"/>
  <c r="Y574" i="58"/>
  <c r="Z574" i="58"/>
  <c r="AA574" i="58"/>
  <c r="R575" i="58"/>
  <c r="S575" i="58"/>
  <c r="T575" i="58"/>
  <c r="U575" i="58"/>
  <c r="V575" i="58"/>
  <c r="W575" i="58"/>
  <c r="X575" i="58"/>
  <c r="Y575" i="58"/>
  <c r="Z575" i="58"/>
  <c r="AA575" i="58"/>
  <c r="R576" i="58"/>
  <c r="S576" i="58"/>
  <c r="T576" i="58"/>
  <c r="U576" i="58"/>
  <c r="V576" i="58"/>
  <c r="W576" i="58"/>
  <c r="X576" i="58"/>
  <c r="Y576" i="58"/>
  <c r="Z576" i="58"/>
  <c r="AA576" i="58"/>
  <c r="R577" i="58"/>
  <c r="S577" i="58"/>
  <c r="T577" i="58"/>
  <c r="U577" i="58"/>
  <c r="V577" i="58"/>
  <c r="W577" i="58"/>
  <c r="X577" i="58"/>
  <c r="Y577" i="58"/>
  <c r="Z577" i="58"/>
  <c r="AA577" i="58"/>
  <c r="R578" i="58"/>
  <c r="S578" i="58"/>
  <c r="T578" i="58"/>
  <c r="U578" i="58"/>
  <c r="V578" i="58"/>
  <c r="W578" i="58"/>
  <c r="X578" i="58"/>
  <c r="Y578" i="58"/>
  <c r="Z578" i="58"/>
  <c r="AA578" i="58"/>
  <c r="R579" i="58"/>
  <c r="S579" i="58"/>
  <c r="T579" i="58"/>
  <c r="U579" i="58"/>
  <c r="V579" i="58"/>
  <c r="W579" i="58"/>
  <c r="X579" i="58"/>
  <c r="Y579" i="58"/>
  <c r="Z579" i="58"/>
  <c r="AA579" i="58"/>
  <c r="R580" i="58"/>
  <c r="S580" i="58"/>
  <c r="T580" i="58"/>
  <c r="U580" i="58"/>
  <c r="V580" i="58"/>
  <c r="W580" i="58"/>
  <c r="X580" i="58"/>
  <c r="Y580" i="58"/>
  <c r="Z580" i="58"/>
  <c r="AA580" i="58"/>
  <c r="R581" i="58"/>
  <c r="S581" i="58"/>
  <c r="T581" i="58"/>
  <c r="U581" i="58"/>
  <c r="V581" i="58"/>
  <c r="W581" i="58"/>
  <c r="X581" i="58"/>
  <c r="Y581" i="58"/>
  <c r="Z581" i="58"/>
  <c r="AA581" i="58"/>
  <c r="R582" i="58"/>
  <c r="S582" i="58"/>
  <c r="T582" i="58"/>
  <c r="U582" i="58"/>
  <c r="V582" i="58"/>
  <c r="W582" i="58"/>
  <c r="X582" i="58"/>
  <c r="Y582" i="58"/>
  <c r="Z582" i="58"/>
  <c r="AA582" i="58"/>
  <c r="R583" i="58"/>
  <c r="S583" i="58"/>
  <c r="T583" i="58"/>
  <c r="U583" i="58"/>
  <c r="V583" i="58"/>
  <c r="W583" i="58"/>
  <c r="X583" i="58"/>
  <c r="Y583" i="58"/>
  <c r="Z583" i="58"/>
  <c r="AA583" i="58"/>
  <c r="R584" i="58"/>
  <c r="S584" i="58"/>
  <c r="T584" i="58"/>
  <c r="U584" i="58"/>
  <c r="V584" i="58"/>
  <c r="W584" i="58"/>
  <c r="X584" i="58"/>
  <c r="Y584" i="58"/>
  <c r="Z584" i="58"/>
  <c r="AA584" i="58"/>
  <c r="R585" i="58"/>
  <c r="S585" i="58"/>
  <c r="T585" i="58"/>
  <c r="U585" i="58"/>
  <c r="V585" i="58"/>
  <c r="W585" i="58"/>
  <c r="X585" i="58"/>
  <c r="Y585" i="58"/>
  <c r="Z585" i="58"/>
  <c r="AA585" i="58"/>
  <c r="R586" i="58"/>
  <c r="S586" i="58"/>
  <c r="T586" i="58"/>
  <c r="U586" i="58"/>
  <c r="V586" i="58"/>
  <c r="W586" i="58"/>
  <c r="X586" i="58"/>
  <c r="Y586" i="58"/>
  <c r="Z586" i="58"/>
  <c r="AA586" i="58"/>
  <c r="R587" i="58"/>
  <c r="S587" i="58"/>
  <c r="T587" i="58"/>
  <c r="U587" i="58"/>
  <c r="V587" i="58"/>
  <c r="W587" i="58"/>
  <c r="X587" i="58"/>
  <c r="Y587" i="58"/>
  <c r="Z587" i="58"/>
  <c r="AA587" i="58"/>
  <c r="R588" i="58"/>
  <c r="S588" i="58"/>
  <c r="T588" i="58"/>
  <c r="U588" i="58"/>
  <c r="V588" i="58"/>
  <c r="W588" i="58"/>
  <c r="X588" i="58"/>
  <c r="Y588" i="58"/>
  <c r="Z588" i="58"/>
  <c r="AA588" i="58"/>
  <c r="R589" i="58"/>
  <c r="S589" i="58"/>
  <c r="T589" i="58"/>
  <c r="U589" i="58"/>
  <c r="V589" i="58"/>
  <c r="W589" i="58"/>
  <c r="X589" i="58"/>
  <c r="Y589" i="58"/>
  <c r="Z589" i="58"/>
  <c r="AA589" i="58"/>
  <c r="R590" i="58"/>
  <c r="S590" i="58"/>
  <c r="T590" i="58"/>
  <c r="U590" i="58"/>
  <c r="V590" i="58"/>
  <c r="W590" i="58"/>
  <c r="X590" i="58"/>
  <c r="Y590" i="58"/>
  <c r="Z590" i="58"/>
  <c r="AA590" i="58"/>
  <c r="R591" i="58"/>
  <c r="S591" i="58"/>
  <c r="T591" i="58"/>
  <c r="U591" i="58"/>
  <c r="V591" i="58"/>
  <c r="W591" i="58"/>
  <c r="X591" i="58"/>
  <c r="Y591" i="58"/>
  <c r="Z591" i="58"/>
  <c r="AA591" i="58"/>
  <c r="R592" i="58"/>
  <c r="S592" i="58"/>
  <c r="T592" i="58"/>
  <c r="U592" i="58"/>
  <c r="V592" i="58"/>
  <c r="W592" i="58"/>
  <c r="X592" i="58"/>
  <c r="Y592" i="58"/>
  <c r="Z592" i="58"/>
  <c r="AA592" i="58"/>
  <c r="R593" i="58"/>
  <c r="S593" i="58"/>
  <c r="T593" i="58"/>
  <c r="U593" i="58"/>
  <c r="V593" i="58"/>
  <c r="W593" i="58"/>
  <c r="X593" i="58"/>
  <c r="Y593" i="58"/>
  <c r="Z593" i="58"/>
  <c r="AA593" i="58"/>
  <c r="R594" i="58"/>
  <c r="S594" i="58"/>
  <c r="T594" i="58"/>
  <c r="U594" i="58"/>
  <c r="V594" i="58"/>
  <c r="W594" i="58"/>
  <c r="X594" i="58"/>
  <c r="Y594" i="58"/>
  <c r="Z594" i="58"/>
  <c r="AA594" i="58"/>
  <c r="R595" i="58"/>
  <c r="S595" i="58"/>
  <c r="T595" i="58"/>
  <c r="U595" i="58"/>
  <c r="V595" i="58"/>
  <c r="W595" i="58"/>
  <c r="X595" i="58"/>
  <c r="Y595" i="58"/>
  <c r="Z595" i="58"/>
  <c r="AA595" i="58"/>
  <c r="R596" i="58"/>
  <c r="S596" i="58"/>
  <c r="T596" i="58"/>
  <c r="U596" i="58"/>
  <c r="V596" i="58"/>
  <c r="W596" i="58"/>
  <c r="X596" i="58"/>
  <c r="Y596" i="58"/>
  <c r="Z596" i="58"/>
  <c r="AA596" i="58"/>
  <c r="R597" i="58"/>
  <c r="S597" i="58"/>
  <c r="T597" i="58"/>
  <c r="U597" i="58"/>
  <c r="V597" i="58"/>
  <c r="W597" i="58"/>
  <c r="X597" i="58"/>
  <c r="Y597" i="58"/>
  <c r="Z597" i="58"/>
  <c r="AA597" i="58"/>
  <c r="R598" i="58"/>
  <c r="S598" i="58"/>
  <c r="T598" i="58"/>
  <c r="U598" i="58"/>
  <c r="V598" i="58"/>
  <c r="W598" i="58"/>
  <c r="X598" i="58"/>
  <c r="Y598" i="58"/>
  <c r="Z598" i="58"/>
  <c r="AA598" i="58"/>
  <c r="R599" i="58"/>
  <c r="S599" i="58"/>
  <c r="T599" i="58"/>
  <c r="U599" i="58"/>
  <c r="V599" i="58"/>
  <c r="W599" i="58"/>
  <c r="X599" i="58"/>
  <c r="Y599" i="58"/>
  <c r="Z599" i="58"/>
  <c r="AA599" i="58"/>
  <c r="R600" i="58"/>
  <c r="S600" i="58"/>
  <c r="T600" i="58"/>
  <c r="U600" i="58"/>
  <c r="V600" i="58"/>
  <c r="W600" i="58"/>
  <c r="X600" i="58"/>
  <c r="Y600" i="58"/>
  <c r="Z600" i="58"/>
  <c r="AA600" i="58"/>
  <c r="R601" i="58"/>
  <c r="S601" i="58"/>
  <c r="T601" i="58"/>
  <c r="U601" i="58"/>
  <c r="V601" i="58"/>
  <c r="W601" i="58"/>
  <c r="X601" i="58"/>
  <c r="Y601" i="58"/>
  <c r="Z601" i="58"/>
  <c r="AA601" i="58"/>
  <c r="R602" i="58"/>
  <c r="S602" i="58"/>
  <c r="T602" i="58"/>
  <c r="U602" i="58"/>
  <c r="V602" i="58"/>
  <c r="W602" i="58"/>
  <c r="X602" i="58"/>
  <c r="Y602" i="58"/>
  <c r="Z602" i="58"/>
  <c r="AA602" i="58"/>
  <c r="R603" i="58"/>
  <c r="S603" i="58"/>
  <c r="T603" i="58"/>
  <c r="U603" i="58"/>
  <c r="V603" i="58"/>
  <c r="W603" i="58"/>
  <c r="X603" i="58"/>
  <c r="Y603" i="58"/>
  <c r="Z603" i="58"/>
  <c r="AA603" i="58"/>
  <c r="R604" i="58"/>
  <c r="S604" i="58"/>
  <c r="T604" i="58"/>
  <c r="U604" i="58"/>
  <c r="V604" i="58"/>
  <c r="W604" i="58"/>
  <c r="X604" i="58"/>
  <c r="Y604" i="58"/>
  <c r="Z604" i="58"/>
  <c r="AA604" i="58"/>
  <c r="R605" i="58"/>
  <c r="S605" i="58"/>
  <c r="T605" i="58"/>
  <c r="U605" i="58"/>
  <c r="V605" i="58"/>
  <c r="W605" i="58"/>
  <c r="X605" i="58"/>
  <c r="Y605" i="58"/>
  <c r="Z605" i="58"/>
  <c r="AA605" i="58"/>
  <c r="R606" i="58"/>
  <c r="S606" i="58"/>
  <c r="T606" i="58"/>
  <c r="U606" i="58"/>
  <c r="V606" i="58"/>
  <c r="W606" i="58"/>
  <c r="X606" i="58"/>
  <c r="Y606" i="58"/>
  <c r="Z606" i="58"/>
  <c r="AA606" i="58"/>
  <c r="R607" i="58"/>
  <c r="S607" i="58"/>
  <c r="T607" i="58"/>
  <c r="U607" i="58"/>
  <c r="V607" i="58"/>
  <c r="W607" i="58"/>
  <c r="X607" i="58"/>
  <c r="Y607" i="58"/>
  <c r="Z607" i="58"/>
  <c r="AA607" i="58"/>
  <c r="R608" i="58"/>
  <c r="S608" i="58"/>
  <c r="T608" i="58"/>
  <c r="U608" i="58"/>
  <c r="V608" i="58"/>
  <c r="W608" i="58"/>
  <c r="X608" i="58"/>
  <c r="Y608" i="58"/>
  <c r="Z608" i="58"/>
  <c r="AA608" i="58"/>
  <c r="R609" i="58"/>
  <c r="S609" i="58"/>
  <c r="T609" i="58"/>
  <c r="U609" i="58"/>
  <c r="V609" i="58"/>
  <c r="W609" i="58"/>
  <c r="X609" i="58"/>
  <c r="Y609" i="58"/>
  <c r="Z609" i="58"/>
  <c r="AA609" i="58"/>
  <c r="R610" i="58"/>
  <c r="S610" i="58"/>
  <c r="T610" i="58"/>
  <c r="U610" i="58"/>
  <c r="V610" i="58"/>
  <c r="W610" i="58"/>
  <c r="X610" i="58"/>
  <c r="Y610" i="58"/>
  <c r="Z610" i="58"/>
  <c r="AA610" i="58"/>
  <c r="R611" i="58"/>
  <c r="S611" i="58"/>
  <c r="T611" i="58"/>
  <c r="U611" i="58"/>
  <c r="V611" i="58"/>
  <c r="W611" i="58"/>
  <c r="X611" i="58"/>
  <c r="Y611" i="58"/>
  <c r="Z611" i="58"/>
  <c r="AA611" i="58"/>
  <c r="R612" i="58"/>
  <c r="S612" i="58"/>
  <c r="T612" i="58"/>
  <c r="U612" i="58"/>
  <c r="V612" i="58"/>
  <c r="W612" i="58"/>
  <c r="X612" i="58"/>
  <c r="Y612" i="58"/>
  <c r="Z612" i="58"/>
  <c r="AA612" i="58"/>
  <c r="R613" i="58"/>
  <c r="S613" i="58"/>
  <c r="T613" i="58"/>
  <c r="U613" i="58"/>
  <c r="V613" i="58"/>
  <c r="W613" i="58"/>
  <c r="X613" i="58"/>
  <c r="Y613" i="58"/>
  <c r="Z613" i="58"/>
  <c r="AA613" i="58"/>
  <c r="R614" i="58"/>
  <c r="S614" i="58"/>
  <c r="T614" i="58"/>
  <c r="U614" i="58"/>
  <c r="V614" i="58"/>
  <c r="W614" i="58"/>
  <c r="X614" i="58"/>
  <c r="Y614" i="58"/>
  <c r="Z614" i="58"/>
  <c r="AA614" i="58"/>
  <c r="R615" i="58"/>
  <c r="S615" i="58"/>
  <c r="T615" i="58"/>
  <c r="U615" i="58"/>
  <c r="V615" i="58"/>
  <c r="W615" i="58"/>
  <c r="X615" i="58"/>
  <c r="Y615" i="58"/>
  <c r="Z615" i="58"/>
  <c r="AA615" i="58"/>
  <c r="R616" i="58"/>
  <c r="S616" i="58"/>
  <c r="T616" i="58"/>
  <c r="U616" i="58"/>
  <c r="V616" i="58"/>
  <c r="W616" i="58"/>
  <c r="X616" i="58"/>
  <c r="Y616" i="58"/>
  <c r="Z616" i="58"/>
  <c r="AA616" i="58"/>
  <c r="R617" i="58"/>
  <c r="S617" i="58"/>
  <c r="T617" i="58"/>
  <c r="U617" i="58"/>
  <c r="V617" i="58"/>
  <c r="W617" i="58"/>
  <c r="X617" i="58"/>
  <c r="Y617" i="58"/>
  <c r="Z617" i="58"/>
  <c r="AA617" i="58"/>
  <c r="R618" i="58"/>
  <c r="S618" i="58"/>
  <c r="T618" i="58"/>
  <c r="U618" i="58"/>
  <c r="V618" i="58"/>
  <c r="W618" i="58"/>
  <c r="X618" i="58"/>
  <c r="Y618" i="58"/>
  <c r="Z618" i="58"/>
  <c r="AA618" i="58"/>
  <c r="R619" i="58"/>
  <c r="S619" i="58"/>
  <c r="T619" i="58"/>
  <c r="U619" i="58"/>
  <c r="V619" i="58"/>
  <c r="W619" i="58"/>
  <c r="X619" i="58"/>
  <c r="Y619" i="58"/>
  <c r="Z619" i="58"/>
  <c r="AA619" i="58"/>
  <c r="R620" i="58"/>
  <c r="S620" i="58"/>
  <c r="T620" i="58"/>
  <c r="U620" i="58"/>
  <c r="V620" i="58"/>
  <c r="W620" i="58"/>
  <c r="X620" i="58"/>
  <c r="Y620" i="58"/>
  <c r="Z620" i="58"/>
  <c r="AA620" i="58"/>
  <c r="R621" i="58"/>
  <c r="S621" i="58"/>
  <c r="T621" i="58"/>
  <c r="U621" i="58"/>
  <c r="V621" i="58"/>
  <c r="W621" i="58"/>
  <c r="X621" i="58"/>
  <c r="Y621" i="58"/>
  <c r="Z621" i="58"/>
  <c r="AA621" i="58"/>
  <c r="R622" i="58"/>
  <c r="S622" i="58"/>
  <c r="T622" i="58"/>
  <c r="U622" i="58"/>
  <c r="V622" i="58"/>
  <c r="W622" i="58"/>
  <c r="X622" i="58"/>
  <c r="Y622" i="58"/>
  <c r="Z622" i="58"/>
  <c r="AA622" i="58"/>
  <c r="R623" i="58"/>
  <c r="S623" i="58"/>
  <c r="T623" i="58"/>
  <c r="U623" i="58"/>
  <c r="V623" i="58"/>
  <c r="W623" i="58"/>
  <c r="X623" i="58"/>
  <c r="Y623" i="58"/>
  <c r="Z623" i="58"/>
  <c r="AA623" i="58"/>
  <c r="R624" i="58"/>
  <c r="S624" i="58"/>
  <c r="T624" i="58"/>
  <c r="U624" i="58"/>
  <c r="V624" i="58"/>
  <c r="W624" i="58"/>
  <c r="X624" i="58"/>
  <c r="Y624" i="58"/>
  <c r="Z624" i="58"/>
  <c r="AA624" i="58"/>
  <c r="R625" i="58"/>
  <c r="S625" i="58"/>
  <c r="T625" i="58"/>
  <c r="U625" i="58"/>
  <c r="V625" i="58"/>
  <c r="W625" i="58"/>
  <c r="X625" i="58"/>
  <c r="Y625" i="58"/>
  <c r="Z625" i="58"/>
  <c r="AA625" i="58"/>
  <c r="R626" i="58"/>
  <c r="S626" i="58"/>
  <c r="T626" i="58"/>
  <c r="U626" i="58"/>
  <c r="V626" i="58"/>
  <c r="W626" i="58"/>
  <c r="X626" i="58"/>
  <c r="Y626" i="58"/>
  <c r="Z626" i="58"/>
  <c r="AA626" i="58"/>
  <c r="R627" i="58"/>
  <c r="S627" i="58"/>
  <c r="T627" i="58"/>
  <c r="U627" i="58"/>
  <c r="V627" i="58"/>
  <c r="W627" i="58"/>
  <c r="X627" i="58"/>
  <c r="Y627" i="58"/>
  <c r="Z627" i="58"/>
  <c r="AA627" i="58"/>
  <c r="R628" i="58"/>
  <c r="S628" i="58"/>
  <c r="T628" i="58"/>
  <c r="U628" i="58"/>
  <c r="V628" i="58"/>
  <c r="W628" i="58"/>
  <c r="X628" i="58"/>
  <c r="Y628" i="58"/>
  <c r="Z628" i="58"/>
  <c r="AA628" i="58"/>
  <c r="R629" i="58"/>
  <c r="S629" i="58"/>
  <c r="T629" i="58"/>
  <c r="U629" i="58"/>
  <c r="V629" i="58"/>
  <c r="W629" i="58"/>
  <c r="X629" i="58"/>
  <c r="Y629" i="58"/>
  <c r="Z629" i="58"/>
  <c r="AA629" i="58"/>
  <c r="R630" i="58"/>
  <c r="S630" i="58"/>
  <c r="T630" i="58"/>
  <c r="U630" i="58"/>
  <c r="V630" i="58"/>
  <c r="W630" i="58"/>
  <c r="X630" i="58"/>
  <c r="Y630" i="58"/>
  <c r="Z630" i="58"/>
  <c r="AA630" i="58"/>
  <c r="R631" i="58"/>
  <c r="S631" i="58"/>
  <c r="T631" i="58"/>
  <c r="U631" i="58"/>
  <c r="V631" i="58"/>
  <c r="W631" i="58"/>
  <c r="X631" i="58"/>
  <c r="Y631" i="58"/>
  <c r="Z631" i="58"/>
  <c r="AA631" i="58"/>
  <c r="R632" i="58"/>
  <c r="S632" i="58"/>
  <c r="T632" i="58"/>
  <c r="U632" i="58"/>
  <c r="V632" i="58"/>
  <c r="W632" i="58"/>
  <c r="X632" i="58"/>
  <c r="Y632" i="58"/>
  <c r="Z632" i="58"/>
  <c r="AA632" i="58"/>
  <c r="R633" i="58"/>
  <c r="S633" i="58"/>
  <c r="T633" i="58"/>
  <c r="U633" i="58"/>
  <c r="V633" i="58"/>
  <c r="W633" i="58"/>
  <c r="X633" i="58"/>
  <c r="Y633" i="58"/>
  <c r="Z633" i="58"/>
  <c r="AA633" i="58"/>
  <c r="R634" i="58"/>
  <c r="S634" i="58"/>
  <c r="T634" i="58"/>
  <c r="U634" i="58"/>
  <c r="V634" i="58"/>
  <c r="W634" i="58"/>
  <c r="X634" i="58"/>
  <c r="Y634" i="58"/>
  <c r="Z634" i="58"/>
  <c r="AA634" i="58"/>
  <c r="R635" i="58"/>
  <c r="S635" i="58"/>
  <c r="T635" i="58"/>
  <c r="U635" i="58"/>
  <c r="V635" i="58"/>
  <c r="W635" i="58"/>
  <c r="X635" i="58"/>
  <c r="Y635" i="58"/>
  <c r="Z635" i="58"/>
  <c r="AA635" i="58"/>
  <c r="R636" i="58"/>
  <c r="S636" i="58"/>
  <c r="T636" i="58"/>
  <c r="U636" i="58"/>
  <c r="V636" i="58"/>
  <c r="W636" i="58"/>
  <c r="X636" i="58"/>
  <c r="Y636" i="58"/>
  <c r="Z636" i="58"/>
  <c r="AA636" i="58"/>
  <c r="R637" i="58"/>
  <c r="S637" i="58"/>
  <c r="T637" i="58"/>
  <c r="U637" i="58"/>
  <c r="V637" i="58"/>
  <c r="W637" i="58"/>
  <c r="X637" i="58"/>
  <c r="Y637" i="58"/>
  <c r="Z637" i="58"/>
  <c r="AA637" i="58"/>
  <c r="R638" i="58"/>
  <c r="S638" i="58"/>
  <c r="T638" i="58"/>
  <c r="U638" i="58"/>
  <c r="V638" i="58"/>
  <c r="W638" i="58"/>
  <c r="X638" i="58"/>
  <c r="Y638" i="58"/>
  <c r="Z638" i="58"/>
  <c r="AA638" i="58"/>
  <c r="R639" i="58"/>
  <c r="S639" i="58"/>
  <c r="T639" i="58"/>
  <c r="U639" i="58"/>
  <c r="V639" i="58"/>
  <c r="W639" i="58"/>
  <c r="X639" i="58"/>
  <c r="Y639" i="58"/>
  <c r="Z639" i="58"/>
  <c r="AA639" i="58"/>
  <c r="R640" i="58"/>
  <c r="S640" i="58"/>
  <c r="T640" i="58"/>
  <c r="U640" i="58"/>
  <c r="V640" i="58"/>
  <c r="W640" i="58"/>
  <c r="X640" i="58"/>
  <c r="Y640" i="58"/>
  <c r="Z640" i="58"/>
  <c r="AA640" i="58"/>
  <c r="R641" i="58"/>
  <c r="S641" i="58"/>
  <c r="T641" i="58"/>
  <c r="U641" i="58"/>
  <c r="V641" i="58"/>
  <c r="W641" i="58"/>
  <c r="X641" i="58"/>
  <c r="Y641" i="58"/>
  <c r="Z641" i="58"/>
  <c r="AA641" i="58"/>
  <c r="R642" i="58"/>
  <c r="S642" i="58"/>
  <c r="T642" i="58"/>
  <c r="U642" i="58"/>
  <c r="V642" i="58"/>
  <c r="W642" i="58"/>
  <c r="X642" i="58"/>
  <c r="Y642" i="58"/>
  <c r="Z642" i="58"/>
  <c r="AA642" i="58"/>
  <c r="R643" i="58"/>
  <c r="S643" i="58"/>
  <c r="T643" i="58"/>
  <c r="U643" i="58"/>
  <c r="V643" i="58"/>
  <c r="W643" i="58"/>
  <c r="X643" i="58"/>
  <c r="Y643" i="58"/>
  <c r="Z643" i="58"/>
  <c r="AA643" i="58"/>
  <c r="R644" i="58"/>
  <c r="S644" i="58"/>
  <c r="T644" i="58"/>
  <c r="U644" i="58"/>
  <c r="V644" i="58"/>
  <c r="W644" i="58"/>
  <c r="X644" i="58"/>
  <c r="Y644" i="58"/>
  <c r="Z644" i="58"/>
  <c r="AA644" i="58"/>
  <c r="R645" i="58"/>
  <c r="S645" i="58"/>
  <c r="T645" i="58"/>
  <c r="U645" i="58"/>
  <c r="V645" i="58"/>
  <c r="W645" i="58"/>
  <c r="X645" i="58"/>
  <c r="Y645" i="58"/>
  <c r="Z645" i="58"/>
  <c r="AA645" i="58"/>
  <c r="R646" i="58"/>
  <c r="S646" i="58"/>
  <c r="T646" i="58"/>
  <c r="U646" i="58"/>
  <c r="V646" i="58"/>
  <c r="W646" i="58"/>
  <c r="X646" i="58"/>
  <c r="Y646" i="58"/>
  <c r="Z646" i="58"/>
  <c r="AA646" i="58"/>
  <c r="R647" i="58"/>
  <c r="S647" i="58"/>
  <c r="T647" i="58"/>
  <c r="U647" i="58"/>
  <c r="V647" i="58"/>
  <c r="W647" i="58"/>
  <c r="X647" i="58"/>
  <c r="Y647" i="58"/>
  <c r="Z647" i="58"/>
  <c r="AA647" i="58"/>
  <c r="R648" i="58"/>
  <c r="S648" i="58"/>
  <c r="T648" i="58"/>
  <c r="U648" i="58"/>
  <c r="V648" i="58"/>
  <c r="W648" i="58"/>
  <c r="X648" i="58"/>
  <c r="Y648" i="58"/>
  <c r="Z648" i="58"/>
  <c r="AA648" i="58"/>
  <c r="R649" i="58"/>
  <c r="S649" i="58"/>
  <c r="T649" i="58"/>
  <c r="U649" i="58"/>
  <c r="V649" i="58"/>
  <c r="W649" i="58"/>
  <c r="X649" i="58"/>
  <c r="Y649" i="58"/>
  <c r="Z649" i="58"/>
  <c r="AA649" i="58"/>
  <c r="R650" i="58"/>
  <c r="S650" i="58"/>
  <c r="T650" i="58"/>
  <c r="U650" i="58"/>
  <c r="V650" i="58"/>
  <c r="W650" i="58"/>
  <c r="X650" i="58"/>
  <c r="Y650" i="58"/>
  <c r="Z650" i="58"/>
  <c r="AA650" i="58"/>
  <c r="R651" i="58"/>
  <c r="S651" i="58"/>
  <c r="T651" i="58"/>
  <c r="U651" i="58"/>
  <c r="V651" i="58"/>
  <c r="W651" i="58"/>
  <c r="X651" i="58"/>
  <c r="Y651" i="58"/>
  <c r="Z651" i="58"/>
  <c r="AA651" i="58"/>
  <c r="R652" i="58"/>
  <c r="S652" i="58"/>
  <c r="T652" i="58"/>
  <c r="U652" i="58"/>
  <c r="V652" i="58"/>
  <c r="W652" i="58"/>
  <c r="X652" i="58"/>
  <c r="Y652" i="58"/>
  <c r="Z652" i="58"/>
  <c r="AA652" i="58"/>
  <c r="R653" i="58"/>
  <c r="S653" i="58"/>
  <c r="T653" i="58"/>
  <c r="U653" i="58"/>
  <c r="V653" i="58"/>
  <c r="W653" i="58"/>
  <c r="X653" i="58"/>
  <c r="Y653" i="58"/>
  <c r="Z653" i="58"/>
  <c r="AA653" i="58"/>
  <c r="R654" i="58"/>
  <c r="S654" i="58"/>
  <c r="T654" i="58"/>
  <c r="U654" i="58"/>
  <c r="V654" i="58"/>
  <c r="W654" i="58"/>
  <c r="X654" i="58"/>
  <c r="Y654" i="58"/>
  <c r="Z654" i="58"/>
  <c r="AA654" i="58"/>
  <c r="R655" i="58"/>
  <c r="S655" i="58"/>
  <c r="T655" i="58"/>
  <c r="U655" i="58"/>
  <c r="V655" i="58"/>
  <c r="W655" i="58"/>
  <c r="X655" i="58"/>
  <c r="Y655" i="58"/>
  <c r="Z655" i="58"/>
  <c r="AA655" i="58"/>
  <c r="R656" i="58"/>
  <c r="S656" i="58"/>
  <c r="T656" i="58"/>
  <c r="U656" i="58"/>
  <c r="V656" i="58"/>
  <c r="W656" i="58"/>
  <c r="X656" i="58"/>
  <c r="Y656" i="58"/>
  <c r="Z656" i="58"/>
  <c r="AA656" i="58"/>
  <c r="R657" i="58"/>
  <c r="S657" i="58"/>
  <c r="T657" i="58"/>
  <c r="U657" i="58"/>
  <c r="V657" i="58"/>
  <c r="W657" i="58"/>
  <c r="X657" i="58"/>
  <c r="Y657" i="58"/>
  <c r="Z657" i="58"/>
  <c r="AA657" i="58"/>
  <c r="R658" i="58"/>
  <c r="S658" i="58"/>
  <c r="T658" i="58"/>
  <c r="U658" i="58"/>
  <c r="V658" i="58"/>
  <c r="W658" i="58"/>
  <c r="X658" i="58"/>
  <c r="Y658" i="58"/>
  <c r="Z658" i="58"/>
  <c r="AA658" i="58"/>
  <c r="R659" i="58"/>
  <c r="S659" i="58"/>
  <c r="T659" i="58"/>
  <c r="U659" i="58"/>
  <c r="V659" i="58"/>
  <c r="W659" i="58"/>
  <c r="X659" i="58"/>
  <c r="Y659" i="58"/>
  <c r="Z659" i="58"/>
  <c r="AA659" i="58"/>
  <c r="R660" i="58"/>
  <c r="S660" i="58"/>
  <c r="T660" i="58"/>
  <c r="U660" i="58"/>
  <c r="V660" i="58"/>
  <c r="W660" i="58"/>
  <c r="X660" i="58"/>
  <c r="Y660" i="58"/>
  <c r="Z660" i="58"/>
  <c r="AA660" i="58"/>
  <c r="R661" i="58"/>
  <c r="S661" i="58"/>
  <c r="T661" i="58"/>
  <c r="U661" i="58"/>
  <c r="V661" i="58"/>
  <c r="W661" i="58"/>
  <c r="X661" i="58"/>
  <c r="Y661" i="58"/>
  <c r="Z661" i="58"/>
  <c r="AA661" i="58"/>
  <c r="R662" i="58"/>
  <c r="S662" i="58"/>
  <c r="T662" i="58"/>
  <c r="U662" i="58"/>
  <c r="V662" i="58"/>
  <c r="W662" i="58"/>
  <c r="X662" i="58"/>
  <c r="Y662" i="58"/>
  <c r="Z662" i="58"/>
  <c r="AA662" i="58"/>
  <c r="R663" i="58"/>
  <c r="S663" i="58"/>
  <c r="T663" i="58"/>
  <c r="U663" i="58"/>
  <c r="V663" i="58"/>
  <c r="W663" i="58"/>
  <c r="X663" i="58"/>
  <c r="Y663" i="58"/>
  <c r="Z663" i="58"/>
  <c r="AA663" i="58"/>
  <c r="R664" i="58"/>
  <c r="S664" i="58"/>
  <c r="T664" i="58"/>
  <c r="U664" i="58"/>
  <c r="V664" i="58"/>
  <c r="W664" i="58"/>
  <c r="X664" i="58"/>
  <c r="Y664" i="58"/>
  <c r="Z664" i="58"/>
  <c r="AA664" i="58"/>
  <c r="R665" i="58"/>
  <c r="S665" i="58"/>
  <c r="T665" i="58"/>
  <c r="U665" i="58"/>
  <c r="V665" i="58"/>
  <c r="W665" i="58"/>
  <c r="X665" i="58"/>
  <c r="Y665" i="58"/>
  <c r="Z665" i="58"/>
  <c r="AA665" i="58"/>
  <c r="R666" i="58"/>
  <c r="S666" i="58"/>
  <c r="T666" i="58"/>
  <c r="U666" i="58"/>
  <c r="V666" i="58"/>
  <c r="W666" i="58"/>
  <c r="X666" i="58"/>
  <c r="Y666" i="58"/>
  <c r="Z666" i="58"/>
  <c r="AA666" i="58"/>
  <c r="R667" i="58"/>
  <c r="S667" i="58"/>
  <c r="T667" i="58"/>
  <c r="U667" i="58"/>
  <c r="V667" i="58"/>
  <c r="W667" i="58"/>
  <c r="X667" i="58"/>
  <c r="Y667" i="58"/>
  <c r="Z667" i="58"/>
  <c r="AA667" i="58"/>
  <c r="R668" i="58"/>
  <c r="S668" i="58"/>
  <c r="T668" i="58"/>
  <c r="U668" i="58"/>
  <c r="V668" i="58"/>
  <c r="W668" i="58"/>
  <c r="X668" i="58"/>
  <c r="Y668" i="58"/>
  <c r="Z668" i="58"/>
  <c r="AA668" i="58"/>
  <c r="R669" i="58"/>
  <c r="S669" i="58"/>
  <c r="T669" i="58"/>
  <c r="U669" i="58"/>
  <c r="V669" i="58"/>
  <c r="W669" i="58"/>
  <c r="X669" i="58"/>
  <c r="Y669" i="58"/>
  <c r="Z669" i="58"/>
  <c r="AA669" i="58"/>
  <c r="R670" i="58"/>
  <c r="S670" i="58"/>
  <c r="T670" i="58"/>
  <c r="U670" i="58"/>
  <c r="V670" i="58"/>
  <c r="W670" i="58"/>
  <c r="X670" i="58"/>
  <c r="Y670" i="58"/>
  <c r="Z670" i="58"/>
  <c r="AA670" i="58"/>
  <c r="R671" i="58"/>
  <c r="S671" i="58"/>
  <c r="T671" i="58"/>
  <c r="U671" i="58"/>
  <c r="V671" i="58"/>
  <c r="W671" i="58"/>
  <c r="X671" i="58"/>
  <c r="Y671" i="58"/>
  <c r="Z671" i="58"/>
  <c r="AA671" i="58"/>
  <c r="R672" i="58"/>
  <c r="S672" i="58"/>
  <c r="T672" i="58"/>
  <c r="U672" i="58"/>
  <c r="V672" i="58"/>
  <c r="W672" i="58"/>
  <c r="X672" i="58"/>
  <c r="Y672" i="58"/>
  <c r="Z672" i="58"/>
  <c r="AA672" i="58"/>
  <c r="R673" i="58"/>
  <c r="S673" i="58"/>
  <c r="T673" i="58"/>
  <c r="U673" i="58"/>
  <c r="V673" i="58"/>
  <c r="W673" i="58"/>
  <c r="X673" i="58"/>
  <c r="Y673" i="58"/>
  <c r="Z673" i="58"/>
  <c r="AA673" i="58"/>
  <c r="R674" i="58"/>
  <c r="S674" i="58"/>
  <c r="T674" i="58"/>
  <c r="U674" i="58"/>
  <c r="V674" i="58"/>
  <c r="W674" i="58"/>
  <c r="X674" i="58"/>
  <c r="Y674" i="58"/>
  <c r="Z674" i="58"/>
  <c r="AA674" i="58"/>
  <c r="R675" i="58"/>
  <c r="S675" i="58"/>
  <c r="T675" i="58"/>
  <c r="U675" i="58"/>
  <c r="V675" i="58"/>
  <c r="W675" i="58"/>
  <c r="X675" i="58"/>
  <c r="Y675" i="58"/>
  <c r="Z675" i="58"/>
  <c r="AA675" i="58"/>
  <c r="R676" i="58"/>
  <c r="S676" i="58"/>
  <c r="T676" i="58"/>
  <c r="U676" i="58"/>
  <c r="V676" i="58"/>
  <c r="W676" i="58"/>
  <c r="X676" i="58"/>
  <c r="Y676" i="58"/>
  <c r="Z676" i="58"/>
  <c r="AA676" i="58"/>
  <c r="R677" i="58"/>
  <c r="S677" i="58"/>
  <c r="T677" i="58"/>
  <c r="U677" i="58"/>
  <c r="V677" i="58"/>
  <c r="W677" i="58"/>
  <c r="X677" i="58"/>
  <c r="Y677" i="58"/>
  <c r="Z677" i="58"/>
  <c r="AA677" i="58"/>
  <c r="R678" i="58"/>
  <c r="S678" i="58"/>
  <c r="T678" i="58"/>
  <c r="U678" i="58"/>
  <c r="V678" i="58"/>
  <c r="W678" i="58"/>
  <c r="X678" i="58"/>
  <c r="Y678" i="58"/>
  <c r="Z678" i="58"/>
  <c r="AA678" i="58"/>
  <c r="R679" i="58"/>
  <c r="S679" i="58"/>
  <c r="T679" i="58"/>
  <c r="U679" i="58"/>
  <c r="V679" i="58"/>
  <c r="W679" i="58"/>
  <c r="X679" i="58"/>
  <c r="Y679" i="58"/>
  <c r="Z679" i="58"/>
  <c r="AA679" i="58"/>
  <c r="R680" i="58"/>
  <c r="S680" i="58"/>
  <c r="T680" i="58"/>
  <c r="U680" i="58"/>
  <c r="V680" i="58"/>
  <c r="W680" i="58"/>
  <c r="X680" i="58"/>
  <c r="Y680" i="58"/>
  <c r="Z680" i="58"/>
  <c r="AA680" i="58"/>
  <c r="R681" i="58"/>
  <c r="S681" i="58"/>
  <c r="T681" i="58"/>
  <c r="U681" i="58"/>
  <c r="V681" i="58"/>
  <c r="W681" i="58"/>
  <c r="X681" i="58"/>
  <c r="Y681" i="58"/>
  <c r="Z681" i="58"/>
  <c r="AA681" i="58"/>
  <c r="R682" i="58"/>
  <c r="S682" i="58"/>
  <c r="T682" i="58"/>
  <c r="U682" i="58"/>
  <c r="V682" i="58"/>
  <c r="W682" i="58"/>
  <c r="X682" i="58"/>
  <c r="Y682" i="58"/>
  <c r="Z682" i="58"/>
  <c r="AA682" i="58"/>
  <c r="R683" i="58"/>
  <c r="S683" i="58"/>
  <c r="T683" i="58"/>
  <c r="U683" i="58"/>
  <c r="V683" i="58"/>
  <c r="W683" i="58"/>
  <c r="X683" i="58"/>
  <c r="Y683" i="58"/>
  <c r="Z683" i="58"/>
  <c r="AA683" i="58"/>
  <c r="R684" i="58"/>
  <c r="S684" i="58"/>
  <c r="T684" i="58"/>
  <c r="U684" i="58"/>
  <c r="V684" i="58"/>
  <c r="W684" i="58"/>
  <c r="X684" i="58"/>
  <c r="Y684" i="58"/>
  <c r="Z684" i="58"/>
  <c r="AA684" i="58"/>
  <c r="R685" i="58"/>
  <c r="S685" i="58"/>
  <c r="T685" i="58"/>
  <c r="U685" i="58"/>
  <c r="V685" i="58"/>
  <c r="W685" i="58"/>
  <c r="X685" i="58"/>
  <c r="Y685" i="58"/>
  <c r="Z685" i="58"/>
  <c r="AA685" i="58"/>
  <c r="R686" i="58"/>
  <c r="S686" i="58"/>
  <c r="T686" i="58"/>
  <c r="U686" i="58"/>
  <c r="V686" i="58"/>
  <c r="W686" i="58"/>
  <c r="X686" i="58"/>
  <c r="Y686" i="58"/>
  <c r="Z686" i="58"/>
  <c r="AA686" i="58"/>
  <c r="R687" i="58"/>
  <c r="S687" i="58"/>
  <c r="T687" i="58"/>
  <c r="U687" i="58"/>
  <c r="V687" i="58"/>
  <c r="W687" i="58"/>
  <c r="X687" i="58"/>
  <c r="Y687" i="58"/>
  <c r="Z687" i="58"/>
  <c r="AA687" i="58"/>
  <c r="R688" i="58"/>
  <c r="S688" i="58"/>
  <c r="T688" i="58"/>
  <c r="U688" i="58"/>
  <c r="V688" i="58"/>
  <c r="W688" i="58"/>
  <c r="X688" i="58"/>
  <c r="Y688" i="58"/>
  <c r="Z688" i="58"/>
  <c r="AA688" i="58"/>
  <c r="R689" i="58"/>
  <c r="S689" i="58"/>
  <c r="T689" i="58"/>
  <c r="U689" i="58"/>
  <c r="V689" i="58"/>
  <c r="W689" i="58"/>
  <c r="X689" i="58"/>
  <c r="Y689" i="58"/>
  <c r="Z689" i="58"/>
  <c r="AA689" i="58"/>
  <c r="R690" i="58"/>
  <c r="S690" i="58"/>
  <c r="T690" i="58"/>
  <c r="U690" i="58"/>
  <c r="V690" i="58"/>
  <c r="W690" i="58"/>
  <c r="X690" i="58"/>
  <c r="Y690" i="58"/>
  <c r="Z690" i="58"/>
  <c r="AA690" i="58"/>
  <c r="R691" i="58"/>
  <c r="S691" i="58"/>
  <c r="T691" i="58"/>
  <c r="U691" i="58"/>
  <c r="V691" i="58"/>
  <c r="W691" i="58"/>
  <c r="X691" i="58"/>
  <c r="Y691" i="58"/>
  <c r="Z691" i="58"/>
  <c r="AA691" i="58"/>
  <c r="R692" i="58"/>
  <c r="S692" i="58"/>
  <c r="T692" i="58"/>
  <c r="U692" i="58"/>
  <c r="V692" i="58"/>
  <c r="W692" i="58"/>
  <c r="X692" i="58"/>
  <c r="Y692" i="58"/>
  <c r="Z692" i="58"/>
  <c r="AA692" i="58"/>
  <c r="R693" i="58"/>
  <c r="S693" i="58"/>
  <c r="T693" i="58"/>
  <c r="U693" i="58"/>
  <c r="V693" i="58"/>
  <c r="W693" i="58"/>
  <c r="X693" i="58"/>
  <c r="Y693" i="58"/>
  <c r="Z693" i="58"/>
  <c r="AA693" i="58"/>
  <c r="R694" i="58"/>
  <c r="S694" i="58"/>
  <c r="T694" i="58"/>
  <c r="U694" i="58"/>
  <c r="V694" i="58"/>
  <c r="W694" i="58"/>
  <c r="X694" i="58"/>
  <c r="Y694" i="58"/>
  <c r="Z694" i="58"/>
  <c r="AA694" i="58"/>
  <c r="R695" i="58"/>
  <c r="S695" i="58"/>
  <c r="T695" i="58"/>
  <c r="U695" i="58"/>
  <c r="V695" i="58"/>
  <c r="W695" i="58"/>
  <c r="X695" i="58"/>
  <c r="Y695" i="58"/>
  <c r="Z695" i="58"/>
  <c r="AA695" i="58"/>
  <c r="R696" i="58"/>
  <c r="S696" i="58"/>
  <c r="T696" i="58"/>
  <c r="U696" i="58"/>
  <c r="V696" i="58"/>
  <c r="W696" i="58"/>
  <c r="X696" i="58"/>
  <c r="Y696" i="58"/>
  <c r="Z696" i="58"/>
  <c r="AA696" i="58"/>
  <c r="R697" i="58"/>
  <c r="S697" i="58"/>
  <c r="T697" i="58"/>
  <c r="U697" i="58"/>
  <c r="V697" i="58"/>
  <c r="W697" i="58"/>
  <c r="X697" i="58"/>
  <c r="Y697" i="58"/>
  <c r="Z697" i="58"/>
  <c r="AA697" i="58"/>
  <c r="R698" i="58"/>
  <c r="S698" i="58"/>
  <c r="T698" i="58"/>
  <c r="U698" i="58"/>
  <c r="V698" i="58"/>
  <c r="W698" i="58"/>
  <c r="X698" i="58"/>
  <c r="Y698" i="58"/>
  <c r="Z698" i="58"/>
  <c r="AA698" i="58"/>
  <c r="R699" i="58"/>
  <c r="S699" i="58"/>
  <c r="T699" i="58"/>
  <c r="U699" i="58"/>
  <c r="V699" i="58"/>
  <c r="W699" i="58"/>
  <c r="X699" i="58"/>
  <c r="Y699" i="58"/>
  <c r="Z699" i="58"/>
  <c r="AA699" i="58"/>
  <c r="R700" i="58"/>
  <c r="S700" i="58"/>
  <c r="T700" i="58"/>
  <c r="U700" i="58"/>
  <c r="V700" i="58"/>
  <c r="W700" i="58"/>
  <c r="X700" i="58"/>
  <c r="Y700" i="58"/>
  <c r="Z700" i="58"/>
  <c r="AA700" i="58"/>
  <c r="R701" i="58"/>
  <c r="S701" i="58"/>
  <c r="T701" i="58"/>
  <c r="U701" i="58"/>
  <c r="V701" i="58"/>
  <c r="W701" i="58"/>
  <c r="X701" i="58"/>
  <c r="Y701" i="58"/>
  <c r="Z701" i="58"/>
  <c r="AA701" i="58"/>
  <c r="R702" i="58"/>
  <c r="S702" i="58"/>
  <c r="T702" i="58"/>
  <c r="U702" i="58"/>
  <c r="V702" i="58"/>
  <c r="W702" i="58"/>
  <c r="X702" i="58"/>
  <c r="Y702" i="58"/>
  <c r="Z702" i="58"/>
  <c r="AA702" i="58"/>
  <c r="R703" i="58"/>
  <c r="S703" i="58"/>
  <c r="T703" i="58"/>
  <c r="U703" i="58"/>
  <c r="V703" i="58"/>
  <c r="W703" i="58"/>
  <c r="X703" i="58"/>
  <c r="Y703" i="58"/>
  <c r="Z703" i="58"/>
  <c r="AA703" i="58"/>
  <c r="R704" i="58"/>
  <c r="S704" i="58"/>
  <c r="T704" i="58"/>
  <c r="U704" i="58"/>
  <c r="V704" i="58"/>
  <c r="W704" i="58"/>
  <c r="X704" i="58"/>
  <c r="Y704" i="58"/>
  <c r="Z704" i="58"/>
  <c r="AA704" i="58"/>
  <c r="R705" i="58"/>
  <c r="S705" i="58"/>
  <c r="T705" i="58"/>
  <c r="U705" i="58"/>
  <c r="V705" i="58"/>
  <c r="W705" i="58"/>
  <c r="X705" i="58"/>
  <c r="Y705" i="58"/>
  <c r="Z705" i="58"/>
  <c r="AA705" i="58"/>
  <c r="R706" i="58"/>
  <c r="S706" i="58"/>
  <c r="T706" i="58"/>
  <c r="U706" i="58"/>
  <c r="V706" i="58"/>
  <c r="W706" i="58"/>
  <c r="X706" i="58"/>
  <c r="Y706" i="58"/>
  <c r="Z706" i="58"/>
  <c r="AA706" i="58"/>
  <c r="R707" i="58"/>
  <c r="S707" i="58"/>
  <c r="T707" i="58"/>
  <c r="U707" i="58"/>
  <c r="V707" i="58"/>
  <c r="W707" i="58"/>
  <c r="X707" i="58"/>
  <c r="Y707" i="58"/>
  <c r="Z707" i="58"/>
  <c r="AA707" i="58"/>
  <c r="R708" i="58"/>
  <c r="S708" i="58"/>
  <c r="T708" i="58"/>
  <c r="U708" i="58"/>
  <c r="V708" i="58"/>
  <c r="W708" i="58"/>
  <c r="X708" i="58"/>
  <c r="Y708" i="58"/>
  <c r="Z708" i="58"/>
  <c r="AA708" i="58"/>
  <c r="R709" i="58"/>
  <c r="S709" i="58"/>
  <c r="T709" i="58"/>
  <c r="U709" i="58"/>
  <c r="V709" i="58"/>
  <c r="W709" i="58"/>
  <c r="X709" i="58"/>
  <c r="Y709" i="58"/>
  <c r="Z709" i="58"/>
  <c r="AA709" i="58"/>
  <c r="R710" i="58"/>
  <c r="S710" i="58"/>
  <c r="T710" i="58"/>
  <c r="U710" i="58"/>
  <c r="V710" i="58"/>
  <c r="W710" i="58"/>
  <c r="X710" i="58"/>
  <c r="Y710" i="58"/>
  <c r="Z710" i="58"/>
  <c r="AA710" i="58"/>
  <c r="R711" i="58"/>
  <c r="S711" i="58"/>
  <c r="T711" i="58"/>
  <c r="U711" i="58"/>
  <c r="V711" i="58"/>
  <c r="W711" i="58"/>
  <c r="X711" i="58"/>
  <c r="Y711" i="58"/>
  <c r="Z711" i="58"/>
  <c r="AA711" i="58"/>
  <c r="R712" i="58"/>
  <c r="S712" i="58"/>
  <c r="T712" i="58"/>
  <c r="U712" i="58"/>
  <c r="V712" i="58"/>
  <c r="W712" i="58"/>
  <c r="X712" i="58"/>
  <c r="Y712" i="58"/>
  <c r="Z712" i="58"/>
  <c r="AA712" i="58"/>
  <c r="R713" i="58"/>
  <c r="S713" i="58"/>
  <c r="T713" i="58"/>
  <c r="U713" i="58"/>
  <c r="V713" i="58"/>
  <c r="W713" i="58"/>
  <c r="X713" i="58"/>
  <c r="Y713" i="58"/>
  <c r="Z713" i="58"/>
  <c r="AA713" i="58"/>
  <c r="R714" i="58"/>
  <c r="S714" i="58"/>
  <c r="T714" i="58"/>
  <c r="U714" i="58"/>
  <c r="V714" i="58"/>
  <c r="W714" i="58"/>
  <c r="X714" i="58"/>
  <c r="Y714" i="58"/>
  <c r="Z714" i="58"/>
  <c r="AA714" i="58"/>
  <c r="R715" i="58"/>
  <c r="S715" i="58"/>
  <c r="T715" i="58"/>
  <c r="U715" i="58"/>
  <c r="V715" i="58"/>
  <c r="W715" i="58"/>
  <c r="X715" i="58"/>
  <c r="Y715" i="58"/>
  <c r="Z715" i="58"/>
  <c r="AA715" i="58"/>
  <c r="R716" i="58"/>
  <c r="S716" i="58"/>
  <c r="T716" i="58"/>
  <c r="U716" i="58"/>
  <c r="V716" i="58"/>
  <c r="W716" i="58"/>
  <c r="X716" i="58"/>
  <c r="Y716" i="58"/>
  <c r="Z716" i="58"/>
  <c r="AA716" i="58"/>
  <c r="R717" i="58"/>
  <c r="S717" i="58"/>
  <c r="T717" i="58"/>
  <c r="U717" i="58"/>
  <c r="V717" i="58"/>
  <c r="W717" i="58"/>
  <c r="X717" i="58"/>
  <c r="Y717" i="58"/>
  <c r="Z717" i="58"/>
  <c r="AA717" i="58"/>
  <c r="R718" i="58"/>
  <c r="S718" i="58"/>
  <c r="T718" i="58"/>
  <c r="U718" i="58"/>
  <c r="V718" i="58"/>
  <c r="W718" i="58"/>
  <c r="X718" i="58"/>
  <c r="Y718" i="58"/>
  <c r="Z718" i="58"/>
  <c r="AA718" i="58"/>
  <c r="R719" i="58"/>
  <c r="S719" i="58"/>
  <c r="T719" i="58"/>
  <c r="U719" i="58"/>
  <c r="V719" i="58"/>
  <c r="W719" i="58"/>
  <c r="X719" i="58"/>
  <c r="Y719" i="58"/>
  <c r="Z719" i="58"/>
  <c r="AA719" i="58"/>
  <c r="R720" i="58"/>
  <c r="S720" i="58"/>
  <c r="T720" i="58"/>
  <c r="U720" i="58"/>
  <c r="V720" i="58"/>
  <c r="W720" i="58"/>
  <c r="X720" i="58"/>
  <c r="Y720" i="58"/>
  <c r="Z720" i="58"/>
  <c r="AA720" i="58"/>
  <c r="R721" i="58"/>
  <c r="S721" i="58"/>
  <c r="T721" i="58"/>
  <c r="U721" i="58"/>
  <c r="V721" i="58"/>
  <c r="W721" i="58"/>
  <c r="X721" i="58"/>
  <c r="Y721" i="58"/>
  <c r="Z721" i="58"/>
  <c r="AA721" i="58"/>
  <c r="R722" i="58"/>
  <c r="S722" i="58"/>
  <c r="T722" i="58"/>
  <c r="U722" i="58"/>
  <c r="V722" i="58"/>
  <c r="W722" i="58"/>
  <c r="X722" i="58"/>
  <c r="Y722" i="58"/>
  <c r="Z722" i="58"/>
  <c r="AA722" i="58"/>
  <c r="R723" i="58"/>
  <c r="S723" i="58"/>
  <c r="T723" i="58"/>
  <c r="U723" i="58"/>
  <c r="V723" i="58"/>
  <c r="W723" i="58"/>
  <c r="X723" i="58"/>
  <c r="Y723" i="58"/>
  <c r="Z723" i="58"/>
  <c r="AA723" i="58"/>
  <c r="R724" i="58"/>
  <c r="S724" i="58"/>
  <c r="T724" i="58"/>
  <c r="U724" i="58"/>
  <c r="V724" i="58"/>
  <c r="W724" i="58"/>
  <c r="X724" i="58"/>
  <c r="Y724" i="58"/>
  <c r="Z724" i="58"/>
  <c r="AA724" i="58"/>
  <c r="R725" i="58"/>
  <c r="S725" i="58"/>
  <c r="T725" i="58"/>
  <c r="U725" i="58"/>
  <c r="V725" i="58"/>
  <c r="W725" i="58"/>
  <c r="X725" i="58"/>
  <c r="Y725" i="58"/>
  <c r="Z725" i="58"/>
  <c r="AA725" i="58"/>
  <c r="R726" i="58"/>
  <c r="S726" i="58"/>
  <c r="T726" i="58"/>
  <c r="U726" i="58"/>
  <c r="V726" i="58"/>
  <c r="W726" i="58"/>
  <c r="X726" i="58"/>
  <c r="Y726" i="58"/>
  <c r="Z726" i="58"/>
  <c r="AA726" i="58"/>
  <c r="R727" i="58"/>
  <c r="S727" i="58"/>
  <c r="T727" i="58"/>
  <c r="U727" i="58"/>
  <c r="V727" i="58"/>
  <c r="W727" i="58"/>
  <c r="X727" i="58"/>
  <c r="Y727" i="58"/>
  <c r="Z727" i="58"/>
  <c r="AA727" i="58"/>
  <c r="R728" i="58"/>
  <c r="S728" i="58"/>
  <c r="T728" i="58"/>
  <c r="U728" i="58"/>
  <c r="V728" i="58"/>
  <c r="W728" i="58"/>
  <c r="X728" i="58"/>
  <c r="Y728" i="58"/>
  <c r="Z728" i="58"/>
  <c r="AA728" i="58"/>
  <c r="R729" i="58"/>
  <c r="S729" i="58"/>
  <c r="T729" i="58"/>
  <c r="U729" i="58"/>
  <c r="V729" i="58"/>
  <c r="W729" i="58"/>
  <c r="X729" i="58"/>
  <c r="Y729" i="58"/>
  <c r="Z729" i="58"/>
  <c r="AA729" i="58"/>
  <c r="R730" i="58"/>
  <c r="S730" i="58"/>
  <c r="T730" i="58"/>
  <c r="U730" i="58"/>
  <c r="V730" i="58"/>
  <c r="W730" i="58"/>
  <c r="X730" i="58"/>
  <c r="Y730" i="58"/>
  <c r="Z730" i="58"/>
  <c r="AA730" i="58"/>
  <c r="R731" i="58"/>
  <c r="S731" i="58"/>
  <c r="T731" i="58"/>
  <c r="U731" i="58"/>
  <c r="V731" i="58"/>
  <c r="W731" i="58"/>
  <c r="X731" i="58"/>
  <c r="Y731" i="58"/>
  <c r="Z731" i="58"/>
  <c r="AA731" i="58"/>
  <c r="R732" i="58"/>
  <c r="S732" i="58"/>
  <c r="T732" i="58"/>
  <c r="U732" i="58"/>
  <c r="V732" i="58"/>
  <c r="W732" i="58"/>
  <c r="X732" i="58"/>
  <c r="Y732" i="58"/>
  <c r="Z732" i="58"/>
  <c r="AA732" i="58"/>
  <c r="R733" i="58"/>
  <c r="S733" i="58"/>
  <c r="T733" i="58"/>
  <c r="U733" i="58"/>
  <c r="V733" i="58"/>
  <c r="W733" i="58"/>
  <c r="X733" i="58"/>
  <c r="Y733" i="58"/>
  <c r="Z733" i="58"/>
  <c r="AA733" i="58"/>
  <c r="R734" i="58"/>
  <c r="S734" i="58"/>
  <c r="T734" i="58"/>
  <c r="U734" i="58"/>
  <c r="V734" i="58"/>
  <c r="W734" i="58"/>
  <c r="X734" i="58"/>
  <c r="Y734" i="58"/>
  <c r="Z734" i="58"/>
  <c r="AA734" i="58"/>
  <c r="R735" i="58"/>
  <c r="S735" i="58"/>
  <c r="T735" i="58"/>
  <c r="U735" i="58"/>
  <c r="V735" i="58"/>
  <c r="W735" i="58"/>
  <c r="X735" i="58"/>
  <c r="Y735" i="58"/>
  <c r="Z735" i="58"/>
  <c r="AA735" i="58"/>
  <c r="R736" i="58"/>
  <c r="S736" i="58"/>
  <c r="T736" i="58"/>
  <c r="U736" i="58"/>
  <c r="V736" i="58"/>
  <c r="W736" i="58"/>
  <c r="X736" i="58"/>
  <c r="Y736" i="58"/>
  <c r="Z736" i="58"/>
  <c r="AA736" i="58"/>
  <c r="R737" i="58"/>
  <c r="S737" i="58"/>
  <c r="T737" i="58"/>
  <c r="U737" i="58"/>
  <c r="V737" i="58"/>
  <c r="W737" i="58"/>
  <c r="X737" i="58"/>
  <c r="Y737" i="58"/>
  <c r="Z737" i="58"/>
  <c r="AA737" i="58"/>
  <c r="R738" i="58"/>
  <c r="S738" i="58"/>
  <c r="T738" i="58"/>
  <c r="U738" i="58"/>
  <c r="V738" i="58"/>
  <c r="W738" i="58"/>
  <c r="X738" i="58"/>
  <c r="Y738" i="58"/>
  <c r="Z738" i="58"/>
  <c r="AA738" i="58"/>
  <c r="R739" i="58"/>
  <c r="S739" i="58"/>
  <c r="T739" i="58"/>
  <c r="U739" i="58"/>
  <c r="V739" i="58"/>
  <c r="W739" i="58"/>
  <c r="X739" i="58"/>
  <c r="Y739" i="58"/>
  <c r="Z739" i="58"/>
  <c r="AA739" i="58"/>
  <c r="R740" i="58"/>
  <c r="S740" i="58"/>
  <c r="T740" i="58"/>
  <c r="U740" i="58"/>
  <c r="V740" i="58"/>
  <c r="W740" i="58"/>
  <c r="X740" i="58"/>
  <c r="Y740" i="58"/>
  <c r="Z740" i="58"/>
  <c r="AA740" i="58"/>
  <c r="R741" i="58"/>
  <c r="S741" i="58"/>
  <c r="T741" i="58"/>
  <c r="U741" i="58"/>
  <c r="V741" i="58"/>
  <c r="W741" i="58"/>
  <c r="X741" i="58"/>
  <c r="Y741" i="58"/>
  <c r="Z741" i="58"/>
  <c r="AA741" i="58"/>
  <c r="R742" i="58"/>
  <c r="S742" i="58"/>
  <c r="T742" i="58"/>
  <c r="U742" i="58"/>
  <c r="V742" i="58"/>
  <c r="W742" i="58"/>
  <c r="X742" i="58"/>
  <c r="Y742" i="58"/>
  <c r="Z742" i="58"/>
  <c r="AA742" i="58"/>
  <c r="R743" i="58"/>
  <c r="S743" i="58"/>
  <c r="T743" i="58"/>
  <c r="U743" i="58"/>
  <c r="V743" i="58"/>
  <c r="W743" i="58"/>
  <c r="X743" i="58"/>
  <c r="Y743" i="58"/>
  <c r="Z743" i="58"/>
  <c r="AA743" i="58"/>
  <c r="R744" i="58"/>
  <c r="S744" i="58"/>
  <c r="T744" i="58"/>
  <c r="U744" i="58"/>
  <c r="V744" i="58"/>
  <c r="W744" i="58"/>
  <c r="X744" i="58"/>
  <c r="Y744" i="58"/>
  <c r="Z744" i="58"/>
  <c r="AA744" i="58"/>
  <c r="R745" i="58"/>
  <c r="S745" i="58"/>
  <c r="T745" i="58"/>
  <c r="U745" i="58"/>
  <c r="V745" i="58"/>
  <c r="W745" i="58"/>
  <c r="X745" i="58"/>
  <c r="Y745" i="58"/>
  <c r="Z745" i="58"/>
  <c r="AA745" i="58"/>
  <c r="R746" i="58"/>
  <c r="S746" i="58"/>
  <c r="T746" i="58"/>
  <c r="U746" i="58"/>
  <c r="V746" i="58"/>
  <c r="W746" i="58"/>
  <c r="X746" i="58"/>
  <c r="Y746" i="58"/>
  <c r="Z746" i="58"/>
  <c r="AA746" i="58"/>
  <c r="R747" i="58"/>
  <c r="S747" i="58"/>
  <c r="T747" i="58"/>
  <c r="U747" i="58"/>
  <c r="V747" i="58"/>
  <c r="W747" i="58"/>
  <c r="X747" i="58"/>
  <c r="Y747" i="58"/>
  <c r="Z747" i="58"/>
  <c r="AA747" i="58"/>
  <c r="R748" i="58"/>
  <c r="S748" i="58"/>
  <c r="T748" i="58"/>
  <c r="U748" i="58"/>
  <c r="V748" i="58"/>
  <c r="W748" i="58"/>
  <c r="X748" i="58"/>
  <c r="Y748" i="58"/>
  <c r="Z748" i="58"/>
  <c r="AA748" i="58"/>
  <c r="R749" i="58"/>
  <c r="S749" i="58"/>
  <c r="T749" i="58"/>
  <c r="U749" i="58"/>
  <c r="V749" i="58"/>
  <c r="W749" i="58"/>
  <c r="X749" i="58"/>
  <c r="Y749" i="58"/>
  <c r="Z749" i="58"/>
  <c r="AA749" i="58"/>
  <c r="R750" i="58"/>
  <c r="S750" i="58"/>
  <c r="T750" i="58"/>
  <c r="U750" i="58"/>
  <c r="V750" i="58"/>
  <c r="W750" i="58"/>
  <c r="X750" i="58"/>
  <c r="Y750" i="58"/>
  <c r="Z750" i="58"/>
  <c r="AA750" i="58"/>
  <c r="R751" i="58"/>
  <c r="S751" i="58"/>
  <c r="T751" i="58"/>
  <c r="U751" i="58"/>
  <c r="V751" i="58"/>
  <c r="W751" i="58"/>
  <c r="X751" i="58"/>
  <c r="Y751" i="58"/>
  <c r="Z751" i="58"/>
  <c r="AA751" i="58"/>
  <c r="R752" i="58"/>
  <c r="S752" i="58"/>
  <c r="T752" i="58"/>
  <c r="U752" i="58"/>
  <c r="V752" i="58"/>
  <c r="W752" i="58"/>
  <c r="X752" i="58"/>
  <c r="Y752" i="58"/>
  <c r="Z752" i="58"/>
  <c r="AA752" i="58"/>
  <c r="R753" i="58"/>
  <c r="S753" i="58"/>
  <c r="T753" i="58"/>
  <c r="U753" i="58"/>
  <c r="V753" i="58"/>
  <c r="W753" i="58"/>
  <c r="X753" i="58"/>
  <c r="Y753" i="58"/>
  <c r="Z753" i="58"/>
  <c r="AA753" i="58"/>
  <c r="R754" i="58"/>
  <c r="S754" i="58"/>
  <c r="T754" i="58"/>
  <c r="U754" i="58"/>
  <c r="V754" i="58"/>
  <c r="W754" i="58"/>
  <c r="X754" i="58"/>
  <c r="Y754" i="58"/>
  <c r="Z754" i="58"/>
  <c r="AA754" i="58"/>
  <c r="R755" i="58"/>
  <c r="S755" i="58"/>
  <c r="T755" i="58"/>
  <c r="U755" i="58"/>
  <c r="V755" i="58"/>
  <c r="W755" i="58"/>
  <c r="X755" i="58"/>
  <c r="Y755" i="58"/>
  <c r="Z755" i="58"/>
  <c r="AA755" i="58"/>
  <c r="R756" i="58"/>
  <c r="S756" i="58"/>
  <c r="T756" i="58"/>
  <c r="U756" i="58"/>
  <c r="V756" i="58"/>
  <c r="W756" i="58"/>
  <c r="X756" i="58"/>
  <c r="Y756" i="58"/>
  <c r="Z756" i="58"/>
  <c r="AA756" i="58"/>
  <c r="R757" i="58"/>
  <c r="S757" i="58"/>
  <c r="T757" i="58"/>
  <c r="U757" i="58"/>
  <c r="V757" i="58"/>
  <c r="W757" i="58"/>
  <c r="X757" i="58"/>
  <c r="Y757" i="58"/>
  <c r="Z757" i="58"/>
  <c r="AA757" i="58"/>
  <c r="R758" i="58"/>
  <c r="S758" i="58"/>
  <c r="T758" i="58"/>
  <c r="U758" i="58"/>
  <c r="V758" i="58"/>
  <c r="W758" i="58"/>
  <c r="X758" i="58"/>
  <c r="Y758" i="58"/>
  <c r="Z758" i="58"/>
  <c r="AA758" i="58"/>
  <c r="R759" i="58"/>
  <c r="S759" i="58"/>
  <c r="T759" i="58"/>
  <c r="U759" i="58"/>
  <c r="V759" i="58"/>
  <c r="W759" i="58"/>
  <c r="X759" i="58"/>
  <c r="Y759" i="58"/>
  <c r="Z759" i="58"/>
  <c r="AA759" i="58"/>
  <c r="R760" i="58"/>
  <c r="S760" i="58"/>
  <c r="T760" i="58"/>
  <c r="U760" i="58"/>
  <c r="V760" i="58"/>
  <c r="W760" i="58"/>
  <c r="X760" i="58"/>
  <c r="Y760" i="58"/>
  <c r="Z760" i="58"/>
  <c r="AA760" i="58"/>
  <c r="R761" i="58"/>
  <c r="S761" i="58"/>
  <c r="T761" i="58"/>
  <c r="U761" i="58"/>
  <c r="V761" i="58"/>
  <c r="W761" i="58"/>
  <c r="X761" i="58"/>
  <c r="Y761" i="58"/>
  <c r="Z761" i="58"/>
  <c r="AA761" i="58"/>
  <c r="R762" i="58"/>
  <c r="S762" i="58"/>
  <c r="T762" i="58"/>
  <c r="U762" i="58"/>
  <c r="V762" i="58"/>
  <c r="W762" i="58"/>
  <c r="X762" i="58"/>
  <c r="Y762" i="58"/>
  <c r="Z762" i="58"/>
  <c r="AA762" i="58"/>
  <c r="R763" i="58"/>
  <c r="S763" i="58"/>
  <c r="T763" i="58"/>
  <c r="U763" i="58"/>
  <c r="V763" i="58"/>
  <c r="W763" i="58"/>
  <c r="X763" i="58"/>
  <c r="Y763" i="58"/>
  <c r="Z763" i="58"/>
  <c r="AA763" i="58"/>
  <c r="R764" i="58"/>
  <c r="S764" i="58"/>
  <c r="T764" i="58"/>
  <c r="U764" i="58"/>
  <c r="V764" i="58"/>
  <c r="W764" i="58"/>
  <c r="X764" i="58"/>
  <c r="Y764" i="58"/>
  <c r="Z764" i="58"/>
  <c r="AA764" i="58"/>
  <c r="R765" i="58"/>
  <c r="S765" i="58"/>
  <c r="T765" i="58"/>
  <c r="U765" i="58"/>
  <c r="V765" i="58"/>
  <c r="W765" i="58"/>
  <c r="X765" i="58"/>
  <c r="Y765" i="58"/>
  <c r="Z765" i="58"/>
  <c r="AA765" i="58"/>
  <c r="R766" i="58"/>
  <c r="S766" i="58"/>
  <c r="T766" i="58"/>
  <c r="U766" i="58"/>
  <c r="V766" i="58"/>
  <c r="W766" i="58"/>
  <c r="X766" i="58"/>
  <c r="Y766" i="58"/>
  <c r="Z766" i="58"/>
  <c r="AA766" i="58"/>
  <c r="R767" i="58"/>
  <c r="S767" i="58"/>
  <c r="T767" i="58"/>
  <c r="U767" i="58"/>
  <c r="V767" i="58"/>
  <c r="W767" i="58"/>
  <c r="X767" i="58"/>
  <c r="Y767" i="58"/>
  <c r="Z767" i="58"/>
  <c r="AA767" i="58"/>
  <c r="R768" i="58"/>
  <c r="S768" i="58"/>
  <c r="T768" i="58"/>
  <c r="U768" i="58"/>
  <c r="V768" i="58"/>
  <c r="W768" i="58"/>
  <c r="X768" i="58"/>
  <c r="Y768" i="58"/>
  <c r="Z768" i="58"/>
  <c r="AA768" i="58"/>
  <c r="R769" i="58"/>
  <c r="S769" i="58"/>
  <c r="T769" i="58"/>
  <c r="U769" i="58"/>
  <c r="V769" i="58"/>
  <c r="W769" i="58"/>
  <c r="X769" i="58"/>
  <c r="Y769" i="58"/>
  <c r="Z769" i="58"/>
  <c r="AA769" i="58"/>
  <c r="R770" i="58"/>
  <c r="S770" i="58"/>
  <c r="T770" i="58"/>
  <c r="U770" i="58"/>
  <c r="V770" i="58"/>
  <c r="W770" i="58"/>
  <c r="X770" i="58"/>
  <c r="Y770" i="58"/>
  <c r="Z770" i="58"/>
  <c r="AA770" i="58"/>
  <c r="R771" i="58"/>
  <c r="S771" i="58"/>
  <c r="T771" i="58"/>
  <c r="U771" i="58"/>
  <c r="V771" i="58"/>
  <c r="W771" i="58"/>
  <c r="X771" i="58"/>
  <c r="Y771" i="58"/>
  <c r="Z771" i="58"/>
  <c r="AA771" i="58"/>
  <c r="R772" i="58"/>
  <c r="S772" i="58"/>
  <c r="T772" i="58"/>
  <c r="U772" i="58"/>
  <c r="V772" i="58"/>
  <c r="W772" i="58"/>
  <c r="X772" i="58"/>
  <c r="Y772" i="58"/>
  <c r="Z772" i="58"/>
  <c r="AA772" i="58"/>
  <c r="R773" i="58"/>
  <c r="S773" i="58"/>
  <c r="T773" i="58"/>
  <c r="U773" i="58"/>
  <c r="V773" i="58"/>
  <c r="W773" i="58"/>
  <c r="X773" i="58"/>
  <c r="Y773" i="58"/>
  <c r="Z773" i="58"/>
  <c r="AA773" i="58"/>
  <c r="R774" i="58"/>
  <c r="S774" i="58"/>
  <c r="T774" i="58"/>
  <c r="U774" i="58"/>
  <c r="V774" i="58"/>
  <c r="W774" i="58"/>
  <c r="X774" i="58"/>
  <c r="Y774" i="58"/>
  <c r="Z774" i="58"/>
  <c r="AA774" i="58"/>
  <c r="R775" i="58"/>
  <c r="S775" i="58"/>
  <c r="T775" i="58"/>
  <c r="U775" i="58"/>
  <c r="V775" i="58"/>
  <c r="W775" i="58"/>
  <c r="X775" i="58"/>
  <c r="Y775" i="58"/>
  <c r="Z775" i="58"/>
  <c r="AA775" i="58"/>
  <c r="R776" i="58"/>
  <c r="S776" i="58"/>
  <c r="T776" i="58"/>
  <c r="U776" i="58"/>
  <c r="V776" i="58"/>
  <c r="W776" i="58"/>
  <c r="X776" i="58"/>
  <c r="Y776" i="58"/>
  <c r="Z776" i="58"/>
  <c r="AA776" i="58"/>
  <c r="R777" i="58"/>
  <c r="S777" i="58"/>
  <c r="T777" i="58"/>
  <c r="U777" i="58"/>
  <c r="V777" i="58"/>
  <c r="W777" i="58"/>
  <c r="X777" i="58"/>
  <c r="Y777" i="58"/>
  <c r="Z777" i="58"/>
  <c r="AA777" i="58"/>
  <c r="R778" i="58"/>
  <c r="S778" i="58"/>
  <c r="T778" i="58"/>
  <c r="U778" i="58"/>
  <c r="V778" i="58"/>
  <c r="W778" i="58"/>
  <c r="X778" i="58"/>
  <c r="Y778" i="58"/>
  <c r="Z778" i="58"/>
  <c r="AA778" i="58"/>
  <c r="R779" i="58"/>
  <c r="S779" i="58"/>
  <c r="T779" i="58"/>
  <c r="U779" i="58"/>
  <c r="V779" i="58"/>
  <c r="W779" i="58"/>
  <c r="X779" i="58"/>
  <c r="Y779" i="58"/>
  <c r="Z779" i="58"/>
  <c r="AA779" i="58"/>
  <c r="R780" i="58"/>
  <c r="S780" i="58"/>
  <c r="T780" i="58"/>
  <c r="U780" i="58"/>
  <c r="V780" i="58"/>
  <c r="W780" i="58"/>
  <c r="X780" i="58"/>
  <c r="Y780" i="58"/>
  <c r="Z780" i="58"/>
  <c r="AA780" i="58"/>
  <c r="R781" i="58"/>
  <c r="S781" i="58"/>
  <c r="T781" i="58"/>
  <c r="U781" i="58"/>
  <c r="V781" i="58"/>
  <c r="W781" i="58"/>
  <c r="X781" i="58"/>
  <c r="Y781" i="58"/>
  <c r="Z781" i="58"/>
  <c r="AA781" i="58"/>
  <c r="R782" i="58"/>
  <c r="S782" i="58"/>
  <c r="T782" i="58"/>
  <c r="U782" i="58"/>
  <c r="V782" i="58"/>
  <c r="W782" i="58"/>
  <c r="X782" i="58"/>
  <c r="Y782" i="58"/>
  <c r="Z782" i="58"/>
  <c r="AA782" i="58"/>
  <c r="R783" i="58"/>
  <c r="S783" i="58"/>
  <c r="T783" i="58"/>
  <c r="U783" i="58"/>
  <c r="V783" i="58"/>
  <c r="W783" i="58"/>
  <c r="X783" i="58"/>
  <c r="Y783" i="58"/>
  <c r="Z783" i="58"/>
  <c r="AA783" i="58"/>
  <c r="R784" i="58"/>
  <c r="S784" i="58"/>
  <c r="T784" i="58"/>
  <c r="U784" i="58"/>
  <c r="V784" i="58"/>
  <c r="W784" i="58"/>
  <c r="X784" i="58"/>
  <c r="Y784" i="58"/>
  <c r="Z784" i="58"/>
  <c r="AA784" i="58"/>
  <c r="R785" i="58"/>
  <c r="S785" i="58"/>
  <c r="T785" i="58"/>
  <c r="U785" i="58"/>
  <c r="V785" i="58"/>
  <c r="W785" i="58"/>
  <c r="X785" i="58"/>
  <c r="Y785" i="58"/>
  <c r="Z785" i="58"/>
  <c r="AA785" i="58"/>
  <c r="R786" i="58"/>
  <c r="S786" i="58"/>
  <c r="T786" i="58"/>
  <c r="U786" i="58"/>
  <c r="V786" i="58"/>
  <c r="W786" i="58"/>
  <c r="X786" i="58"/>
  <c r="Y786" i="58"/>
  <c r="Z786" i="58"/>
  <c r="AA786" i="58"/>
  <c r="R787" i="58"/>
  <c r="S787" i="58"/>
  <c r="T787" i="58"/>
  <c r="U787" i="58"/>
  <c r="V787" i="58"/>
  <c r="W787" i="58"/>
  <c r="X787" i="58"/>
  <c r="Y787" i="58"/>
  <c r="Z787" i="58"/>
  <c r="AA787" i="58"/>
  <c r="R788" i="58"/>
  <c r="S788" i="58"/>
  <c r="T788" i="58"/>
  <c r="U788" i="58"/>
  <c r="V788" i="58"/>
  <c r="W788" i="58"/>
  <c r="X788" i="58"/>
  <c r="Y788" i="58"/>
  <c r="Z788" i="58"/>
  <c r="AA788" i="58"/>
  <c r="R789" i="58"/>
  <c r="S789" i="58"/>
  <c r="T789" i="58"/>
  <c r="U789" i="58"/>
  <c r="V789" i="58"/>
  <c r="W789" i="58"/>
  <c r="X789" i="58"/>
  <c r="Y789" i="58"/>
  <c r="Z789" i="58"/>
  <c r="AA789" i="58"/>
  <c r="R790" i="58"/>
  <c r="S790" i="58"/>
  <c r="T790" i="58"/>
  <c r="U790" i="58"/>
  <c r="V790" i="58"/>
  <c r="W790" i="58"/>
  <c r="X790" i="58"/>
  <c r="Y790" i="58"/>
  <c r="Z790" i="58"/>
  <c r="AA790" i="58"/>
  <c r="R791" i="58"/>
  <c r="S791" i="58"/>
  <c r="T791" i="58"/>
  <c r="U791" i="58"/>
  <c r="V791" i="58"/>
  <c r="W791" i="58"/>
  <c r="X791" i="58"/>
  <c r="Y791" i="58"/>
  <c r="Z791" i="58"/>
  <c r="AA791" i="58"/>
  <c r="R792" i="58"/>
  <c r="S792" i="58"/>
  <c r="T792" i="58"/>
  <c r="U792" i="58"/>
  <c r="V792" i="58"/>
  <c r="W792" i="58"/>
  <c r="X792" i="58"/>
  <c r="Y792" i="58"/>
  <c r="Z792" i="58"/>
  <c r="AA792" i="58"/>
  <c r="R793" i="58"/>
  <c r="S793" i="58"/>
  <c r="T793" i="58"/>
  <c r="U793" i="58"/>
  <c r="V793" i="58"/>
  <c r="W793" i="58"/>
  <c r="X793" i="58"/>
  <c r="Y793" i="58"/>
  <c r="Z793" i="58"/>
  <c r="AA793" i="58"/>
  <c r="R794" i="58"/>
  <c r="S794" i="58"/>
  <c r="T794" i="58"/>
  <c r="U794" i="58"/>
  <c r="V794" i="58"/>
  <c r="W794" i="58"/>
  <c r="X794" i="58"/>
  <c r="Y794" i="58"/>
  <c r="Z794" i="58"/>
  <c r="AA794" i="58"/>
  <c r="R795" i="58"/>
  <c r="S795" i="58"/>
  <c r="T795" i="58"/>
  <c r="U795" i="58"/>
  <c r="V795" i="58"/>
  <c r="W795" i="58"/>
  <c r="X795" i="58"/>
  <c r="Y795" i="58"/>
  <c r="Z795" i="58"/>
  <c r="AA795" i="58"/>
  <c r="R796" i="58"/>
  <c r="S796" i="58"/>
  <c r="T796" i="58"/>
  <c r="U796" i="58"/>
  <c r="V796" i="58"/>
  <c r="W796" i="58"/>
  <c r="X796" i="58"/>
  <c r="Y796" i="58"/>
  <c r="Z796" i="58"/>
  <c r="AA796" i="58"/>
  <c r="R797" i="58"/>
  <c r="S797" i="58"/>
  <c r="T797" i="58"/>
  <c r="U797" i="58"/>
  <c r="V797" i="58"/>
  <c r="W797" i="58"/>
  <c r="X797" i="58"/>
  <c r="Y797" i="58"/>
  <c r="Z797" i="58"/>
  <c r="AA797" i="58"/>
  <c r="R798" i="58"/>
  <c r="S798" i="58"/>
  <c r="T798" i="58"/>
  <c r="U798" i="58"/>
  <c r="V798" i="58"/>
  <c r="W798" i="58"/>
  <c r="X798" i="58"/>
  <c r="Y798" i="58"/>
  <c r="Z798" i="58"/>
  <c r="AA798" i="58"/>
  <c r="R799" i="58"/>
  <c r="S799" i="58"/>
  <c r="T799" i="58"/>
  <c r="U799" i="58"/>
  <c r="V799" i="58"/>
  <c r="W799" i="58"/>
  <c r="X799" i="58"/>
  <c r="Y799" i="58"/>
  <c r="Z799" i="58"/>
  <c r="AA799" i="58"/>
  <c r="R800" i="58"/>
  <c r="S800" i="58"/>
  <c r="T800" i="58"/>
  <c r="U800" i="58"/>
  <c r="V800" i="58"/>
  <c r="W800" i="58"/>
  <c r="X800" i="58"/>
  <c r="Y800" i="58"/>
  <c r="Z800" i="58"/>
  <c r="AA800" i="58"/>
  <c r="R801" i="58"/>
  <c r="S801" i="58"/>
  <c r="T801" i="58"/>
  <c r="U801" i="58"/>
  <c r="V801" i="58"/>
  <c r="W801" i="58"/>
  <c r="X801" i="58"/>
  <c r="Y801" i="58"/>
  <c r="Z801" i="58"/>
  <c r="AA801" i="58"/>
  <c r="R802" i="58"/>
  <c r="S802" i="58"/>
  <c r="T802" i="58"/>
  <c r="U802" i="58"/>
  <c r="V802" i="58"/>
  <c r="W802" i="58"/>
  <c r="X802" i="58"/>
  <c r="Y802" i="58"/>
  <c r="Z802" i="58"/>
  <c r="AA802" i="58"/>
  <c r="R803" i="58"/>
  <c r="S803" i="58"/>
  <c r="T803" i="58"/>
  <c r="U803" i="58"/>
  <c r="V803" i="58"/>
  <c r="W803" i="58"/>
  <c r="X803" i="58"/>
  <c r="Y803" i="58"/>
  <c r="Z803" i="58"/>
  <c r="AA803" i="58"/>
  <c r="R804" i="58"/>
  <c r="S804" i="58"/>
  <c r="T804" i="58"/>
  <c r="U804" i="58"/>
  <c r="V804" i="58"/>
  <c r="W804" i="58"/>
  <c r="X804" i="58"/>
  <c r="Y804" i="58"/>
  <c r="Z804" i="58"/>
  <c r="AA804" i="58"/>
  <c r="R805" i="58"/>
  <c r="S805" i="58"/>
  <c r="T805" i="58"/>
  <c r="U805" i="58"/>
  <c r="V805" i="58"/>
  <c r="W805" i="58"/>
  <c r="X805" i="58"/>
  <c r="Y805" i="58"/>
  <c r="Z805" i="58"/>
  <c r="AA805" i="58"/>
  <c r="R806" i="58"/>
  <c r="S806" i="58"/>
  <c r="T806" i="58"/>
  <c r="U806" i="58"/>
  <c r="V806" i="58"/>
  <c r="W806" i="58"/>
  <c r="X806" i="58"/>
  <c r="Y806" i="58"/>
  <c r="Z806" i="58"/>
  <c r="AA806" i="58"/>
  <c r="R807" i="58"/>
  <c r="S807" i="58"/>
  <c r="T807" i="58"/>
  <c r="U807" i="58"/>
  <c r="V807" i="58"/>
  <c r="W807" i="58"/>
  <c r="X807" i="58"/>
  <c r="Y807" i="58"/>
  <c r="Z807" i="58"/>
  <c r="AA807" i="58"/>
  <c r="R808" i="58"/>
  <c r="S808" i="58"/>
  <c r="T808" i="58"/>
  <c r="U808" i="58"/>
  <c r="V808" i="58"/>
  <c r="W808" i="58"/>
  <c r="X808" i="58"/>
  <c r="Y808" i="58"/>
  <c r="Z808" i="58"/>
  <c r="AA808" i="58"/>
  <c r="R809" i="58"/>
  <c r="S809" i="58"/>
  <c r="T809" i="58"/>
  <c r="U809" i="58"/>
  <c r="V809" i="58"/>
  <c r="W809" i="58"/>
  <c r="X809" i="58"/>
  <c r="Y809" i="58"/>
  <c r="Z809" i="58"/>
  <c r="AA809" i="58"/>
  <c r="R810" i="58"/>
  <c r="S810" i="58"/>
  <c r="T810" i="58"/>
  <c r="U810" i="58"/>
  <c r="V810" i="58"/>
  <c r="W810" i="58"/>
  <c r="X810" i="58"/>
  <c r="Y810" i="58"/>
  <c r="Z810" i="58"/>
  <c r="AA810" i="58"/>
  <c r="R811" i="58"/>
  <c r="S811" i="58"/>
  <c r="T811" i="58"/>
  <c r="U811" i="58"/>
  <c r="V811" i="58"/>
  <c r="W811" i="58"/>
  <c r="X811" i="58"/>
  <c r="Y811" i="58"/>
  <c r="Z811" i="58"/>
  <c r="AA811" i="58"/>
  <c r="R812" i="58"/>
  <c r="S812" i="58"/>
  <c r="T812" i="58"/>
  <c r="U812" i="58"/>
  <c r="V812" i="58"/>
  <c r="W812" i="58"/>
  <c r="X812" i="58"/>
  <c r="Y812" i="58"/>
  <c r="Z812" i="58"/>
  <c r="AA812" i="58"/>
  <c r="R813" i="58"/>
  <c r="S813" i="58"/>
  <c r="T813" i="58"/>
  <c r="U813" i="58"/>
  <c r="V813" i="58"/>
  <c r="W813" i="58"/>
  <c r="X813" i="58"/>
  <c r="Y813" i="58"/>
  <c r="Z813" i="58"/>
  <c r="AA813" i="58"/>
  <c r="R814" i="58"/>
  <c r="S814" i="58"/>
  <c r="T814" i="58"/>
  <c r="U814" i="58"/>
  <c r="V814" i="58"/>
  <c r="W814" i="58"/>
  <c r="X814" i="58"/>
  <c r="Y814" i="58"/>
  <c r="Z814" i="58"/>
  <c r="AA814" i="58"/>
  <c r="R815" i="58"/>
  <c r="S815" i="58"/>
  <c r="T815" i="58"/>
  <c r="U815" i="58"/>
  <c r="V815" i="58"/>
  <c r="W815" i="58"/>
  <c r="X815" i="58"/>
  <c r="Y815" i="58"/>
  <c r="Z815" i="58"/>
  <c r="AA815" i="58"/>
  <c r="R816" i="58"/>
  <c r="S816" i="58"/>
  <c r="T816" i="58"/>
  <c r="U816" i="58"/>
  <c r="V816" i="58"/>
  <c r="W816" i="58"/>
  <c r="X816" i="58"/>
  <c r="Y816" i="58"/>
  <c r="Z816" i="58"/>
  <c r="AA816" i="58"/>
  <c r="R817" i="58"/>
  <c r="S817" i="58"/>
  <c r="T817" i="58"/>
  <c r="U817" i="58"/>
  <c r="V817" i="58"/>
  <c r="W817" i="58"/>
  <c r="X817" i="58"/>
  <c r="Y817" i="58"/>
  <c r="Z817" i="58"/>
  <c r="AA817" i="58"/>
  <c r="R818" i="58"/>
  <c r="S818" i="58"/>
  <c r="T818" i="58"/>
  <c r="U818" i="58"/>
  <c r="V818" i="58"/>
  <c r="W818" i="58"/>
  <c r="X818" i="58"/>
  <c r="Y818" i="58"/>
  <c r="Z818" i="58"/>
  <c r="AA818" i="58"/>
  <c r="R819" i="58"/>
  <c r="S819" i="58"/>
  <c r="T819" i="58"/>
  <c r="U819" i="58"/>
  <c r="V819" i="58"/>
  <c r="W819" i="58"/>
  <c r="X819" i="58"/>
  <c r="Y819" i="58"/>
  <c r="Z819" i="58"/>
  <c r="AA819" i="58"/>
  <c r="R820" i="58"/>
  <c r="S820" i="58"/>
  <c r="T820" i="58"/>
  <c r="U820" i="58"/>
  <c r="V820" i="58"/>
  <c r="W820" i="58"/>
  <c r="X820" i="58"/>
  <c r="Y820" i="58"/>
  <c r="Z820" i="58"/>
  <c r="AA820" i="58"/>
  <c r="R821" i="58"/>
  <c r="S821" i="58"/>
  <c r="T821" i="58"/>
  <c r="U821" i="58"/>
  <c r="V821" i="58"/>
  <c r="W821" i="58"/>
  <c r="X821" i="58"/>
  <c r="Y821" i="58"/>
  <c r="Z821" i="58"/>
  <c r="AA821" i="58"/>
  <c r="R822" i="58"/>
  <c r="S822" i="58"/>
  <c r="T822" i="58"/>
  <c r="U822" i="58"/>
  <c r="V822" i="58"/>
  <c r="W822" i="58"/>
  <c r="X822" i="58"/>
  <c r="Y822" i="58"/>
  <c r="Z822" i="58"/>
  <c r="AA822" i="58"/>
  <c r="R823" i="58"/>
  <c r="S823" i="58"/>
  <c r="T823" i="58"/>
  <c r="U823" i="58"/>
  <c r="V823" i="58"/>
  <c r="W823" i="58"/>
  <c r="X823" i="58"/>
  <c r="Y823" i="58"/>
  <c r="Z823" i="58"/>
  <c r="AA823" i="58"/>
  <c r="R824" i="58"/>
  <c r="S824" i="58"/>
  <c r="T824" i="58"/>
  <c r="U824" i="58"/>
  <c r="V824" i="58"/>
  <c r="W824" i="58"/>
  <c r="X824" i="58"/>
  <c r="Y824" i="58"/>
  <c r="Z824" i="58"/>
  <c r="AA824" i="58"/>
  <c r="R825" i="58"/>
  <c r="S825" i="58"/>
  <c r="T825" i="58"/>
  <c r="U825" i="58"/>
  <c r="V825" i="58"/>
  <c r="W825" i="58"/>
  <c r="X825" i="58"/>
  <c r="Y825" i="58"/>
  <c r="Z825" i="58"/>
  <c r="AA825" i="58"/>
  <c r="R826" i="58"/>
  <c r="S826" i="58"/>
  <c r="T826" i="58"/>
  <c r="U826" i="58"/>
  <c r="V826" i="58"/>
  <c r="W826" i="58"/>
  <c r="X826" i="58"/>
  <c r="Y826" i="58"/>
  <c r="Z826" i="58"/>
  <c r="AA826" i="58"/>
  <c r="R827" i="58"/>
  <c r="S827" i="58"/>
  <c r="T827" i="58"/>
  <c r="U827" i="58"/>
  <c r="V827" i="58"/>
  <c r="W827" i="58"/>
  <c r="X827" i="58"/>
  <c r="Y827" i="58"/>
  <c r="Z827" i="58"/>
  <c r="AA827" i="58"/>
  <c r="R828" i="58"/>
  <c r="S828" i="58"/>
  <c r="T828" i="58"/>
  <c r="U828" i="58"/>
  <c r="V828" i="58"/>
  <c r="W828" i="58"/>
  <c r="X828" i="58"/>
  <c r="Y828" i="58"/>
  <c r="Z828" i="58"/>
  <c r="AA828" i="58"/>
  <c r="R829" i="58"/>
  <c r="S829" i="58"/>
  <c r="T829" i="58"/>
  <c r="U829" i="58"/>
  <c r="V829" i="58"/>
  <c r="W829" i="58"/>
  <c r="X829" i="58"/>
  <c r="Y829" i="58"/>
  <c r="Z829" i="58"/>
  <c r="AA829" i="58"/>
  <c r="R830" i="58"/>
  <c r="S830" i="58"/>
  <c r="T830" i="58"/>
  <c r="U830" i="58"/>
  <c r="V830" i="58"/>
  <c r="W830" i="58"/>
  <c r="X830" i="58"/>
  <c r="Y830" i="58"/>
  <c r="Z830" i="58"/>
  <c r="AA830" i="58"/>
  <c r="R831" i="58"/>
  <c r="S831" i="58"/>
  <c r="T831" i="58"/>
  <c r="U831" i="58"/>
  <c r="V831" i="58"/>
  <c r="W831" i="58"/>
  <c r="X831" i="58"/>
  <c r="Y831" i="58"/>
  <c r="Z831" i="58"/>
  <c r="AA831" i="58"/>
  <c r="R832" i="58"/>
  <c r="S832" i="58"/>
  <c r="T832" i="58"/>
  <c r="U832" i="58"/>
  <c r="V832" i="58"/>
  <c r="W832" i="58"/>
  <c r="X832" i="58"/>
  <c r="Y832" i="58"/>
  <c r="Z832" i="58"/>
  <c r="AA832" i="58"/>
  <c r="R833" i="58"/>
  <c r="S833" i="58"/>
  <c r="T833" i="58"/>
  <c r="U833" i="58"/>
  <c r="V833" i="58"/>
  <c r="W833" i="58"/>
  <c r="X833" i="58"/>
  <c r="Y833" i="58"/>
  <c r="Z833" i="58"/>
  <c r="AA833" i="58"/>
  <c r="R834" i="58"/>
  <c r="S834" i="58"/>
  <c r="T834" i="58"/>
  <c r="U834" i="58"/>
  <c r="V834" i="58"/>
  <c r="W834" i="58"/>
  <c r="X834" i="58"/>
  <c r="Y834" i="58"/>
  <c r="Z834" i="58"/>
  <c r="AA834" i="58"/>
  <c r="R835" i="58"/>
  <c r="S835" i="58"/>
  <c r="T835" i="58"/>
  <c r="U835" i="58"/>
  <c r="V835" i="58"/>
  <c r="W835" i="58"/>
  <c r="X835" i="58"/>
  <c r="Y835" i="58"/>
  <c r="Z835" i="58"/>
  <c r="AA835" i="58"/>
  <c r="R836" i="58"/>
  <c r="S836" i="58"/>
  <c r="T836" i="58"/>
  <c r="U836" i="58"/>
  <c r="V836" i="58"/>
  <c r="W836" i="58"/>
  <c r="X836" i="58"/>
  <c r="Y836" i="58"/>
  <c r="Z836" i="58"/>
  <c r="AA836" i="58"/>
  <c r="R837" i="58"/>
  <c r="S837" i="58"/>
  <c r="T837" i="58"/>
  <c r="U837" i="58"/>
  <c r="V837" i="58"/>
  <c r="W837" i="58"/>
  <c r="X837" i="58"/>
  <c r="Y837" i="58"/>
  <c r="Z837" i="58"/>
  <c r="AA837" i="58"/>
  <c r="R838" i="58"/>
  <c r="S838" i="58"/>
  <c r="T838" i="58"/>
  <c r="U838" i="58"/>
  <c r="V838" i="58"/>
  <c r="W838" i="58"/>
  <c r="X838" i="58"/>
  <c r="Y838" i="58"/>
  <c r="Z838" i="58"/>
  <c r="AA838" i="58"/>
  <c r="R839" i="58"/>
  <c r="S839" i="58"/>
  <c r="T839" i="58"/>
  <c r="U839" i="58"/>
  <c r="V839" i="58"/>
  <c r="W839" i="58"/>
  <c r="X839" i="58"/>
  <c r="Y839" i="58"/>
  <c r="Z839" i="58"/>
  <c r="AA839" i="58"/>
  <c r="R840" i="58"/>
  <c r="S840" i="58"/>
  <c r="T840" i="58"/>
  <c r="U840" i="58"/>
  <c r="V840" i="58"/>
  <c r="W840" i="58"/>
  <c r="X840" i="58"/>
  <c r="Y840" i="58"/>
  <c r="Z840" i="58"/>
  <c r="AA840" i="58"/>
  <c r="R841" i="58"/>
  <c r="S841" i="58"/>
  <c r="T841" i="58"/>
  <c r="U841" i="58"/>
  <c r="V841" i="58"/>
  <c r="W841" i="58"/>
  <c r="X841" i="58"/>
  <c r="Y841" i="58"/>
  <c r="Z841" i="58"/>
  <c r="AA841" i="58"/>
  <c r="R842" i="58"/>
  <c r="S842" i="58"/>
  <c r="T842" i="58"/>
  <c r="U842" i="58"/>
  <c r="V842" i="58"/>
  <c r="W842" i="58"/>
  <c r="X842" i="58"/>
  <c r="Y842" i="58"/>
  <c r="Z842" i="58"/>
  <c r="AA842" i="58"/>
  <c r="R843" i="58"/>
  <c r="S843" i="58"/>
  <c r="T843" i="58"/>
  <c r="U843" i="58"/>
  <c r="V843" i="58"/>
  <c r="W843" i="58"/>
  <c r="X843" i="58"/>
  <c r="Y843" i="58"/>
  <c r="Z843" i="58"/>
  <c r="AA843" i="58"/>
  <c r="R844" i="58"/>
  <c r="S844" i="58"/>
  <c r="T844" i="58"/>
  <c r="U844" i="58"/>
  <c r="V844" i="58"/>
  <c r="W844" i="58"/>
  <c r="X844" i="58"/>
  <c r="Y844" i="58"/>
  <c r="Z844" i="58"/>
  <c r="AA844" i="58"/>
  <c r="R845" i="58"/>
  <c r="S845" i="58"/>
  <c r="T845" i="58"/>
  <c r="U845" i="58"/>
  <c r="V845" i="58"/>
  <c r="W845" i="58"/>
  <c r="X845" i="58"/>
  <c r="Y845" i="58"/>
  <c r="Z845" i="58"/>
  <c r="AA845" i="58"/>
  <c r="R846" i="58"/>
  <c r="S846" i="58"/>
  <c r="T846" i="58"/>
  <c r="U846" i="58"/>
  <c r="V846" i="58"/>
  <c r="W846" i="58"/>
  <c r="X846" i="58"/>
  <c r="Y846" i="58"/>
  <c r="Z846" i="58"/>
  <c r="AA846" i="58"/>
  <c r="R847" i="58"/>
  <c r="S847" i="58"/>
  <c r="T847" i="58"/>
  <c r="U847" i="58"/>
  <c r="V847" i="58"/>
  <c r="W847" i="58"/>
  <c r="X847" i="58"/>
  <c r="Y847" i="58"/>
  <c r="Z847" i="58"/>
  <c r="AA847" i="58"/>
  <c r="R848" i="58"/>
  <c r="S848" i="58"/>
  <c r="T848" i="58"/>
  <c r="U848" i="58"/>
  <c r="V848" i="58"/>
  <c r="W848" i="58"/>
  <c r="X848" i="58"/>
  <c r="Y848" i="58"/>
  <c r="Z848" i="58"/>
  <c r="AA848" i="58"/>
  <c r="R849" i="58"/>
  <c r="S849" i="58"/>
  <c r="T849" i="58"/>
  <c r="U849" i="58"/>
  <c r="V849" i="58"/>
  <c r="W849" i="58"/>
  <c r="X849" i="58"/>
  <c r="Y849" i="58"/>
  <c r="Z849" i="58"/>
  <c r="AA849" i="58"/>
  <c r="R850" i="58"/>
  <c r="S850" i="58"/>
  <c r="T850" i="58"/>
  <c r="U850" i="58"/>
  <c r="V850" i="58"/>
  <c r="W850" i="58"/>
  <c r="X850" i="58"/>
  <c r="Y850" i="58"/>
  <c r="Z850" i="58"/>
  <c r="AA850" i="58"/>
  <c r="R851" i="58"/>
  <c r="S851" i="58"/>
  <c r="T851" i="58"/>
  <c r="U851" i="58"/>
  <c r="V851" i="58"/>
  <c r="W851" i="58"/>
  <c r="X851" i="58"/>
  <c r="Y851" i="58"/>
  <c r="Z851" i="58"/>
  <c r="AA851" i="58"/>
  <c r="R852" i="58"/>
  <c r="S852" i="58"/>
  <c r="T852" i="58"/>
  <c r="U852" i="58"/>
  <c r="V852" i="58"/>
  <c r="W852" i="58"/>
  <c r="X852" i="58"/>
  <c r="Y852" i="58"/>
  <c r="Z852" i="58"/>
  <c r="AA852" i="58"/>
  <c r="R853" i="58"/>
  <c r="S853" i="58"/>
  <c r="T853" i="58"/>
  <c r="U853" i="58"/>
  <c r="V853" i="58"/>
  <c r="W853" i="58"/>
  <c r="X853" i="58"/>
  <c r="Y853" i="58"/>
  <c r="Z853" i="58"/>
  <c r="AA853" i="58"/>
  <c r="R854" i="58"/>
  <c r="S854" i="58"/>
  <c r="T854" i="58"/>
  <c r="U854" i="58"/>
  <c r="V854" i="58"/>
  <c r="W854" i="58"/>
  <c r="X854" i="58"/>
  <c r="Y854" i="58"/>
  <c r="Z854" i="58"/>
  <c r="AA854" i="58"/>
  <c r="R855" i="58"/>
  <c r="S855" i="58"/>
  <c r="T855" i="58"/>
  <c r="U855" i="58"/>
  <c r="V855" i="58"/>
  <c r="W855" i="58"/>
  <c r="X855" i="58"/>
  <c r="Y855" i="58"/>
  <c r="Z855" i="58"/>
  <c r="AA855" i="58"/>
  <c r="R856" i="58"/>
  <c r="S856" i="58"/>
  <c r="T856" i="58"/>
  <c r="U856" i="58"/>
  <c r="V856" i="58"/>
  <c r="W856" i="58"/>
  <c r="X856" i="58"/>
  <c r="Y856" i="58"/>
  <c r="Z856" i="58"/>
  <c r="AA856" i="58"/>
  <c r="R857" i="58"/>
  <c r="S857" i="58"/>
  <c r="T857" i="58"/>
  <c r="U857" i="58"/>
  <c r="V857" i="58"/>
  <c r="W857" i="58"/>
  <c r="X857" i="58"/>
  <c r="Y857" i="58"/>
  <c r="Z857" i="58"/>
  <c r="AA857" i="58"/>
  <c r="R858" i="58"/>
  <c r="S858" i="58"/>
  <c r="T858" i="58"/>
  <c r="U858" i="58"/>
  <c r="V858" i="58"/>
  <c r="W858" i="58"/>
  <c r="X858" i="58"/>
  <c r="Y858" i="58"/>
  <c r="Z858" i="58"/>
  <c r="AA858" i="58"/>
  <c r="R859" i="58"/>
  <c r="S859" i="58"/>
  <c r="T859" i="58"/>
  <c r="U859" i="58"/>
  <c r="V859" i="58"/>
  <c r="W859" i="58"/>
  <c r="X859" i="58"/>
  <c r="Y859" i="58"/>
  <c r="Z859" i="58"/>
  <c r="AA859" i="58"/>
  <c r="R860" i="58"/>
  <c r="S860" i="58"/>
  <c r="T860" i="58"/>
  <c r="U860" i="58"/>
  <c r="V860" i="58"/>
  <c r="W860" i="58"/>
  <c r="X860" i="58"/>
  <c r="Y860" i="58"/>
  <c r="Z860" i="58"/>
  <c r="AA860" i="58"/>
  <c r="R861" i="58"/>
  <c r="S861" i="58"/>
  <c r="T861" i="58"/>
  <c r="U861" i="58"/>
  <c r="V861" i="58"/>
  <c r="W861" i="58"/>
  <c r="X861" i="58"/>
  <c r="Y861" i="58"/>
  <c r="Z861" i="58"/>
  <c r="AA861" i="58"/>
  <c r="R862" i="58"/>
  <c r="S862" i="58"/>
  <c r="T862" i="58"/>
  <c r="U862" i="58"/>
  <c r="V862" i="58"/>
  <c r="W862" i="58"/>
  <c r="X862" i="58"/>
  <c r="Y862" i="58"/>
  <c r="Z862" i="58"/>
  <c r="AA862" i="58"/>
  <c r="Q4" i="58"/>
  <c r="Q5" i="58"/>
  <c r="Q6" i="58"/>
  <c r="Q7" i="58"/>
  <c r="Q8" i="58"/>
  <c r="Q9" i="58"/>
  <c r="Q10" i="58"/>
  <c r="Q11" i="58"/>
  <c r="Q12" i="58"/>
  <c r="Q13" i="58"/>
  <c r="Q14" i="58"/>
  <c r="Q15" i="58"/>
  <c r="Q16" i="58"/>
  <c r="Q17" i="58"/>
  <c r="Q18" i="58"/>
  <c r="Q19" i="58"/>
  <c r="Q20" i="58"/>
  <c r="Q21" i="58"/>
  <c r="Q22" i="58"/>
  <c r="Q23" i="58"/>
  <c r="Q24" i="58"/>
  <c r="Q25" i="58"/>
  <c r="Q26" i="58"/>
  <c r="Q27" i="58"/>
  <c r="Q28" i="58"/>
  <c r="Q29" i="58"/>
  <c r="Q30" i="58"/>
  <c r="Q31" i="58"/>
  <c r="Q32" i="58"/>
  <c r="Q33" i="58"/>
  <c r="Q34" i="58"/>
  <c r="Q35" i="58"/>
  <c r="Q36" i="58"/>
  <c r="Q37" i="58"/>
  <c r="Q38" i="58"/>
  <c r="Q39" i="58"/>
  <c r="Q40" i="58"/>
  <c r="Q41" i="58"/>
  <c r="Q42" i="58"/>
  <c r="Q43" i="58"/>
  <c r="Q44" i="58"/>
  <c r="Q45" i="58"/>
  <c r="Q46" i="58"/>
  <c r="Q47" i="58"/>
  <c r="Q48" i="58"/>
  <c r="Q49" i="58"/>
  <c r="Q50" i="58"/>
  <c r="Q51" i="58"/>
  <c r="Q52" i="58"/>
  <c r="Q53" i="58"/>
  <c r="Q54" i="58"/>
  <c r="Q55" i="58"/>
  <c r="Q56" i="58"/>
  <c r="Q57" i="58"/>
  <c r="Q58" i="58"/>
  <c r="Q59" i="58"/>
  <c r="Q60" i="58"/>
  <c r="Q61" i="58"/>
  <c r="Q62" i="58"/>
  <c r="Q63" i="58"/>
  <c r="Q64" i="58"/>
  <c r="Q65" i="58"/>
  <c r="Q66" i="58"/>
  <c r="Q67" i="58"/>
  <c r="Q68" i="58"/>
  <c r="Q69" i="58"/>
  <c r="Q70" i="58"/>
  <c r="Q71" i="58"/>
  <c r="Q72" i="58"/>
  <c r="Q73" i="58"/>
  <c r="Q74" i="58"/>
  <c r="Q75" i="58"/>
  <c r="Q76" i="58"/>
  <c r="Q77" i="58"/>
  <c r="Q78" i="58"/>
  <c r="Q79" i="58"/>
  <c r="Q80" i="58"/>
  <c r="Q81" i="58"/>
  <c r="Q82" i="58"/>
  <c r="Q83" i="58"/>
  <c r="Q84" i="58"/>
  <c r="Q85" i="58"/>
  <c r="Q86" i="58"/>
  <c r="Q87" i="58"/>
  <c r="Q88" i="58"/>
  <c r="Q89" i="58"/>
  <c r="Q90" i="58"/>
  <c r="Q91" i="58"/>
  <c r="Q92" i="58"/>
  <c r="Q93" i="58"/>
  <c r="Q94" i="58"/>
  <c r="Q95" i="58"/>
  <c r="Q96" i="58"/>
  <c r="Q97" i="58"/>
  <c r="Q98" i="58"/>
  <c r="Q99" i="58"/>
  <c r="Q100" i="58"/>
  <c r="Q101" i="58"/>
  <c r="Q102" i="58"/>
  <c r="Q103" i="58"/>
  <c r="Q104" i="58"/>
  <c r="Q105" i="58"/>
  <c r="Q106" i="58"/>
  <c r="Q107" i="58"/>
  <c r="Q108" i="58"/>
  <c r="Q109" i="58"/>
  <c r="Q110" i="58"/>
  <c r="Q111" i="58"/>
  <c r="Q112" i="58"/>
  <c r="Q113" i="58"/>
  <c r="Q114" i="58"/>
  <c r="Q115" i="58"/>
  <c r="Q116" i="58"/>
  <c r="Q117" i="58"/>
  <c r="Q118" i="58"/>
  <c r="Q119" i="58"/>
  <c r="Q120" i="58"/>
  <c r="Q121" i="58"/>
  <c r="Q122" i="58"/>
  <c r="Q123" i="58"/>
  <c r="Q124" i="58"/>
  <c r="Q125" i="58"/>
  <c r="Q126" i="58"/>
  <c r="Q127" i="58"/>
  <c r="Q128" i="58"/>
  <c r="Q129" i="58"/>
  <c r="Q130" i="58"/>
  <c r="Q131" i="58"/>
  <c r="Q132" i="58"/>
  <c r="Q133" i="58"/>
  <c r="Q134" i="58"/>
  <c r="Q135" i="58"/>
  <c r="Q136" i="58"/>
  <c r="Q137" i="58"/>
  <c r="Q138" i="58"/>
  <c r="Q139" i="58"/>
  <c r="Q140" i="58"/>
  <c r="Q141" i="58"/>
  <c r="Q142" i="58"/>
  <c r="Q143" i="58"/>
  <c r="Q144" i="58"/>
  <c r="Q145" i="58"/>
  <c r="Q146" i="58"/>
  <c r="Q147" i="58"/>
  <c r="Q148" i="58"/>
  <c r="Q149" i="58"/>
  <c r="Q150" i="58"/>
  <c r="Q151" i="58"/>
  <c r="Q152" i="58"/>
  <c r="Q153" i="58"/>
  <c r="Q154" i="58"/>
  <c r="Q155" i="58"/>
  <c r="Q156" i="58"/>
  <c r="Q157" i="58"/>
  <c r="Q158" i="58"/>
  <c r="Q159" i="58"/>
  <c r="Q160" i="58"/>
  <c r="Q161" i="58"/>
  <c r="Q162" i="58"/>
  <c r="Q163" i="58"/>
  <c r="Q164" i="58"/>
  <c r="Q165" i="58"/>
  <c r="Q166" i="58"/>
  <c r="Q167" i="58"/>
  <c r="Q168" i="58"/>
  <c r="Q169" i="58"/>
  <c r="Q170" i="58"/>
  <c r="Q171" i="58"/>
  <c r="Q172" i="58"/>
  <c r="Q173" i="58"/>
  <c r="Q174" i="58"/>
  <c r="Q175" i="58"/>
  <c r="Q176" i="58"/>
  <c r="Q177" i="58"/>
  <c r="Q178" i="58"/>
  <c r="Q179" i="58"/>
  <c r="Q180" i="58"/>
  <c r="Q181" i="58"/>
  <c r="Q182" i="58"/>
  <c r="Q183" i="58"/>
  <c r="Q184" i="58"/>
  <c r="Q185" i="58"/>
  <c r="Q186" i="58"/>
  <c r="Q187" i="58"/>
  <c r="Q188" i="58"/>
  <c r="Q189" i="58"/>
  <c r="Q190" i="58"/>
  <c r="Q191" i="58"/>
  <c r="Q192" i="58"/>
  <c r="Q193" i="58"/>
  <c r="Q194" i="58"/>
  <c r="Q195" i="58"/>
  <c r="Q196" i="58"/>
  <c r="Q197" i="58"/>
  <c r="Q198" i="58"/>
  <c r="Q199" i="58"/>
  <c r="Q200" i="58"/>
  <c r="Q201" i="58"/>
  <c r="Q202" i="58"/>
  <c r="Q203" i="58"/>
  <c r="Q204" i="58"/>
  <c r="Q205" i="58"/>
  <c r="Q206" i="58"/>
  <c r="Q207" i="58"/>
  <c r="Q208" i="58"/>
  <c r="Q209" i="58"/>
  <c r="Q210" i="58"/>
  <c r="Q211" i="58"/>
  <c r="Q212" i="58"/>
  <c r="Q213" i="58"/>
  <c r="Q214" i="58"/>
  <c r="Q215" i="58"/>
  <c r="Q216" i="58"/>
  <c r="Q217" i="58"/>
  <c r="Q218" i="58"/>
  <c r="Q219" i="58"/>
  <c r="Q220" i="58"/>
  <c r="Q221" i="58"/>
  <c r="Q222" i="58"/>
  <c r="Q223" i="58"/>
  <c r="Q224" i="58"/>
  <c r="Q225" i="58"/>
  <c r="Q226" i="58"/>
  <c r="Q227" i="58"/>
  <c r="Q228" i="58"/>
  <c r="Q229" i="58"/>
  <c r="Q230" i="58"/>
  <c r="Q231" i="58"/>
  <c r="Q232" i="58"/>
  <c r="Q233" i="58"/>
  <c r="Q234" i="58"/>
  <c r="Q235" i="58"/>
  <c r="Q236" i="58"/>
  <c r="Q237" i="58"/>
  <c r="Q238" i="58"/>
  <c r="Q239" i="58"/>
  <c r="Q240" i="58"/>
  <c r="Q241" i="58"/>
  <c r="Q242" i="58"/>
  <c r="Q243" i="58"/>
  <c r="Q244" i="58"/>
  <c r="Q245" i="58"/>
  <c r="Q246" i="58"/>
  <c r="Q247" i="58"/>
  <c r="Q248" i="58"/>
  <c r="Q249" i="58"/>
  <c r="Q250" i="58"/>
  <c r="Q251" i="58"/>
  <c r="Q252" i="58"/>
  <c r="Q253" i="58"/>
  <c r="Q254" i="58"/>
  <c r="Q255" i="58"/>
  <c r="Q256" i="58"/>
  <c r="Q257" i="58"/>
  <c r="Q258" i="58"/>
  <c r="Q259" i="58"/>
  <c r="Q260" i="58"/>
  <c r="Q261" i="58"/>
  <c r="Q262" i="58"/>
  <c r="Q263" i="58"/>
  <c r="Q264" i="58"/>
  <c r="Q265" i="58"/>
  <c r="Q266" i="58"/>
  <c r="Q267" i="58"/>
  <c r="Q268" i="58"/>
  <c r="Q269" i="58"/>
  <c r="Q270" i="58"/>
  <c r="Q271" i="58"/>
  <c r="Q272" i="58"/>
  <c r="Q273" i="58"/>
  <c r="Q274" i="58"/>
  <c r="Q275" i="58"/>
  <c r="Q276" i="58"/>
  <c r="Q277" i="58"/>
  <c r="Q278" i="58"/>
  <c r="Q279" i="58"/>
  <c r="Q280" i="58"/>
  <c r="Q281" i="58"/>
  <c r="Q282" i="58"/>
  <c r="Q283" i="58"/>
  <c r="Q284" i="58"/>
  <c r="Q285" i="58"/>
  <c r="Q286" i="58"/>
  <c r="Q287" i="58"/>
  <c r="Q288" i="58"/>
  <c r="Q289" i="58"/>
  <c r="Q290" i="58"/>
  <c r="Q291" i="58"/>
  <c r="Q292" i="58"/>
  <c r="Q293" i="58"/>
  <c r="Q294" i="58"/>
  <c r="Q295" i="58"/>
  <c r="Q296" i="58"/>
  <c r="Q297" i="58"/>
  <c r="Q298" i="58"/>
  <c r="Q299" i="58"/>
  <c r="Q300" i="58"/>
  <c r="Q301" i="58"/>
  <c r="Q302" i="58"/>
  <c r="Q303" i="58"/>
  <c r="Q304" i="58"/>
  <c r="Q305" i="58"/>
  <c r="Q306" i="58"/>
  <c r="Q307" i="58"/>
  <c r="Q308" i="58"/>
  <c r="Q309" i="58"/>
  <c r="Q310" i="58"/>
  <c r="Q311" i="58"/>
  <c r="Q312" i="58"/>
  <c r="Q313" i="58"/>
  <c r="Q314" i="58"/>
  <c r="Q315" i="58"/>
  <c r="Q316" i="58"/>
  <c r="Q317" i="58"/>
  <c r="Q318" i="58"/>
  <c r="Q319" i="58"/>
  <c r="Q320" i="58"/>
  <c r="Q321" i="58"/>
  <c r="Q322" i="58"/>
  <c r="Q323" i="58"/>
  <c r="Q324" i="58"/>
  <c r="Q325" i="58"/>
  <c r="Q326" i="58"/>
  <c r="Q327" i="58"/>
  <c r="Q328" i="58"/>
  <c r="Q329" i="58"/>
  <c r="Q330" i="58"/>
  <c r="Q331" i="58"/>
  <c r="Q332" i="58"/>
  <c r="Q333" i="58"/>
  <c r="Q334" i="58"/>
  <c r="Q335" i="58"/>
  <c r="Q336" i="58"/>
  <c r="Q337" i="58"/>
  <c r="Q338" i="58"/>
  <c r="Q339" i="58"/>
  <c r="Q340" i="58"/>
  <c r="Q341" i="58"/>
  <c r="Q342" i="58"/>
  <c r="Q343" i="58"/>
  <c r="Q344" i="58"/>
  <c r="Q345" i="58"/>
  <c r="Q346" i="58"/>
  <c r="Q347" i="58"/>
  <c r="Q348" i="58"/>
  <c r="Q349" i="58"/>
  <c r="Q350" i="58"/>
  <c r="Q351" i="58"/>
  <c r="Q352" i="58"/>
  <c r="Q353" i="58"/>
  <c r="Q354" i="58"/>
  <c r="Q355" i="58"/>
  <c r="Q356" i="58"/>
  <c r="Q357" i="58"/>
  <c r="Q358" i="58"/>
  <c r="Q359" i="58"/>
  <c r="Q360" i="58"/>
  <c r="Q361" i="58"/>
  <c r="Q362" i="58"/>
  <c r="Q363" i="58"/>
  <c r="Q364" i="58"/>
  <c r="Q365" i="58"/>
  <c r="Q366" i="58"/>
  <c r="Q367" i="58"/>
  <c r="Q368" i="58"/>
  <c r="Q369" i="58"/>
  <c r="Q370" i="58"/>
  <c r="Q371" i="58"/>
  <c r="Q372" i="58"/>
  <c r="Q373" i="58"/>
  <c r="Q374" i="58"/>
  <c r="Q375" i="58"/>
  <c r="Q376" i="58"/>
  <c r="Q377" i="58"/>
  <c r="Q378" i="58"/>
  <c r="Q379" i="58"/>
  <c r="Q380" i="58"/>
  <c r="Q381" i="58"/>
  <c r="Q382" i="58"/>
  <c r="Q383" i="58"/>
  <c r="Q384" i="58"/>
  <c r="Q385" i="58"/>
  <c r="Q386" i="58"/>
  <c r="Q387" i="58"/>
  <c r="Q388" i="58"/>
  <c r="Q389" i="58"/>
  <c r="Q390" i="58"/>
  <c r="Q391" i="58"/>
  <c r="Q392" i="58"/>
  <c r="Q393" i="58"/>
  <c r="Q394" i="58"/>
  <c r="Q395" i="58"/>
  <c r="Q396" i="58"/>
  <c r="Q397" i="58"/>
  <c r="Q398" i="58"/>
  <c r="Q399" i="58"/>
  <c r="Q400" i="58"/>
  <c r="Q401" i="58"/>
  <c r="Q402" i="58"/>
  <c r="Q403" i="58"/>
  <c r="Q404" i="58"/>
  <c r="Q405" i="58"/>
  <c r="Q406" i="58"/>
  <c r="Q407" i="58"/>
  <c r="Q408" i="58"/>
  <c r="Q409" i="58"/>
  <c r="Q410" i="58"/>
  <c r="Q411" i="58"/>
  <c r="Q412" i="58"/>
  <c r="Q413" i="58"/>
  <c r="Q414" i="58"/>
  <c r="Q415" i="58"/>
  <c r="Q416" i="58"/>
  <c r="Q417" i="58"/>
  <c r="Q418" i="58"/>
  <c r="Q419" i="58"/>
  <c r="Q420" i="58"/>
  <c r="Q421" i="58"/>
  <c r="Q422" i="58"/>
  <c r="Q423" i="58"/>
  <c r="Q424" i="58"/>
  <c r="Q425" i="58"/>
  <c r="Q426" i="58"/>
  <c r="Q427" i="58"/>
  <c r="Q428" i="58"/>
  <c r="Q429" i="58"/>
  <c r="Q430" i="58"/>
  <c r="Q431" i="58"/>
  <c r="Q432" i="58"/>
  <c r="Q433" i="58"/>
  <c r="Q434" i="58"/>
  <c r="Q435" i="58"/>
  <c r="Q436" i="58"/>
  <c r="Q437" i="58"/>
  <c r="Q438" i="58"/>
  <c r="Q439" i="58"/>
  <c r="Q440" i="58"/>
  <c r="Q441" i="58"/>
  <c r="Q442" i="58"/>
  <c r="Q443" i="58"/>
  <c r="Q444" i="58"/>
  <c r="Q445" i="58"/>
  <c r="Q446" i="58"/>
  <c r="Q447" i="58"/>
  <c r="Q448" i="58"/>
  <c r="Q449" i="58"/>
  <c r="Q450" i="58"/>
  <c r="Q451" i="58"/>
  <c r="Q452" i="58"/>
  <c r="Q453" i="58"/>
  <c r="Q454" i="58"/>
  <c r="Q455" i="58"/>
  <c r="Q456" i="58"/>
  <c r="Q457" i="58"/>
  <c r="Q458" i="58"/>
  <c r="Q459" i="58"/>
  <c r="Q460" i="58"/>
  <c r="Q461" i="58"/>
  <c r="Q462" i="58"/>
  <c r="Q463" i="58"/>
  <c r="Q464" i="58"/>
  <c r="Q465" i="58"/>
  <c r="Q466" i="58"/>
  <c r="Q467" i="58"/>
  <c r="Q468" i="58"/>
  <c r="Q469" i="58"/>
  <c r="Q470" i="58"/>
  <c r="Q471" i="58"/>
  <c r="Q472" i="58"/>
  <c r="Q473" i="58"/>
  <c r="Q474" i="58"/>
  <c r="Q475" i="58"/>
  <c r="Q476" i="58"/>
  <c r="Q477" i="58"/>
  <c r="Q478" i="58"/>
  <c r="Q479" i="58"/>
  <c r="Q480" i="58"/>
  <c r="Q481" i="58"/>
  <c r="Q482" i="58"/>
  <c r="Q483" i="58"/>
  <c r="Q484" i="58"/>
  <c r="Q485" i="58"/>
  <c r="Q486" i="58"/>
  <c r="Q487" i="58"/>
  <c r="Q488" i="58"/>
  <c r="Q489" i="58"/>
  <c r="Q490" i="58"/>
  <c r="Q491" i="58"/>
  <c r="Q492" i="58"/>
  <c r="Q493" i="58"/>
  <c r="Q494" i="58"/>
  <c r="Q495" i="58"/>
  <c r="Q496" i="58"/>
  <c r="Q497" i="58"/>
  <c r="Q498" i="58"/>
  <c r="Q499" i="58"/>
  <c r="Q500" i="58"/>
  <c r="Q501" i="58"/>
  <c r="Q502" i="58"/>
  <c r="Q503" i="58"/>
  <c r="Q504" i="58"/>
  <c r="Q505" i="58"/>
  <c r="Q506" i="58"/>
  <c r="Q507" i="58"/>
  <c r="Q508" i="58"/>
  <c r="Q509" i="58"/>
  <c r="Q510" i="58"/>
  <c r="Q511" i="58"/>
  <c r="Q512" i="58"/>
  <c r="Q513" i="58"/>
  <c r="Q514" i="58"/>
  <c r="Q515" i="58"/>
  <c r="Q516" i="58"/>
  <c r="Q517" i="58"/>
  <c r="Q518" i="58"/>
  <c r="Q519" i="58"/>
  <c r="Q520" i="58"/>
  <c r="Q521" i="58"/>
  <c r="Q522" i="58"/>
  <c r="Q523" i="58"/>
  <c r="Q524" i="58"/>
  <c r="Q525" i="58"/>
  <c r="Q526" i="58"/>
  <c r="Q527" i="58"/>
  <c r="Q528" i="58"/>
  <c r="Q529" i="58"/>
  <c r="Q530" i="58"/>
  <c r="Q531" i="58"/>
  <c r="Q532" i="58"/>
  <c r="Q533" i="58"/>
  <c r="Q534" i="58"/>
  <c r="Q535" i="58"/>
  <c r="Q536" i="58"/>
  <c r="Q537" i="58"/>
  <c r="Q538" i="58"/>
  <c r="Q539" i="58"/>
  <c r="Q540" i="58"/>
  <c r="Q541" i="58"/>
  <c r="Q542" i="58"/>
  <c r="Q543" i="58"/>
  <c r="Q544" i="58"/>
  <c r="Q545" i="58"/>
  <c r="Q546" i="58"/>
  <c r="Q547" i="58"/>
  <c r="Q548" i="58"/>
  <c r="Q549" i="58"/>
  <c r="Q550" i="58"/>
  <c r="Q551" i="58"/>
  <c r="Q552" i="58"/>
  <c r="Q553" i="58"/>
  <c r="Q554" i="58"/>
  <c r="Q555" i="58"/>
  <c r="Q556" i="58"/>
  <c r="Q557" i="58"/>
  <c r="Q558" i="58"/>
  <c r="Q559" i="58"/>
  <c r="Q560" i="58"/>
  <c r="Q561" i="58"/>
  <c r="Q562" i="58"/>
  <c r="Q563" i="58"/>
  <c r="Q564" i="58"/>
  <c r="Q565" i="58"/>
  <c r="Q566" i="58"/>
  <c r="Q567" i="58"/>
  <c r="Q568" i="58"/>
  <c r="Q569" i="58"/>
  <c r="Q570" i="58"/>
  <c r="Q571" i="58"/>
  <c r="Q572" i="58"/>
  <c r="Q573" i="58"/>
  <c r="Q574" i="58"/>
  <c r="Q575" i="58"/>
  <c r="Q576" i="58"/>
  <c r="Q577" i="58"/>
  <c r="Q578" i="58"/>
  <c r="Q579" i="58"/>
  <c r="Q580" i="58"/>
  <c r="Q581" i="58"/>
  <c r="Q582" i="58"/>
  <c r="Q583" i="58"/>
  <c r="Q584" i="58"/>
  <c r="Q585" i="58"/>
  <c r="Q586" i="58"/>
  <c r="Q587" i="58"/>
  <c r="Q588" i="58"/>
  <c r="Q589" i="58"/>
  <c r="Q590" i="58"/>
  <c r="Q591" i="58"/>
  <c r="Q592" i="58"/>
  <c r="Q593" i="58"/>
  <c r="Q594" i="58"/>
  <c r="Q595" i="58"/>
  <c r="Q596" i="58"/>
  <c r="Q597" i="58"/>
  <c r="Q598" i="58"/>
  <c r="Q599" i="58"/>
  <c r="Q600" i="58"/>
  <c r="Q601" i="58"/>
  <c r="Q602" i="58"/>
  <c r="Q603" i="58"/>
  <c r="Q604" i="58"/>
  <c r="Q605" i="58"/>
  <c r="Q606" i="58"/>
  <c r="Q607" i="58"/>
  <c r="Q608" i="58"/>
  <c r="Q609" i="58"/>
  <c r="Q610" i="58"/>
  <c r="Q611" i="58"/>
  <c r="Q612" i="58"/>
  <c r="Q613" i="58"/>
  <c r="Q614" i="58"/>
  <c r="Q615" i="58"/>
  <c r="Q616" i="58"/>
  <c r="Q617" i="58"/>
  <c r="Q618" i="58"/>
  <c r="Q619" i="58"/>
  <c r="Q620" i="58"/>
  <c r="Q621" i="58"/>
  <c r="Q622" i="58"/>
  <c r="Q623" i="58"/>
  <c r="Q624" i="58"/>
  <c r="Q625" i="58"/>
  <c r="Q626" i="58"/>
  <c r="Q627" i="58"/>
  <c r="Q628" i="58"/>
  <c r="Q629" i="58"/>
  <c r="Q630" i="58"/>
  <c r="Q631" i="58"/>
  <c r="Q632" i="58"/>
  <c r="Q633" i="58"/>
  <c r="Q634" i="58"/>
  <c r="Q635" i="58"/>
  <c r="Q636" i="58"/>
  <c r="Q637" i="58"/>
  <c r="Q638" i="58"/>
  <c r="Q639" i="58"/>
  <c r="Q640" i="58"/>
  <c r="Q641" i="58"/>
  <c r="Q642" i="58"/>
  <c r="Q643" i="58"/>
  <c r="Q644" i="58"/>
  <c r="Q645" i="58"/>
  <c r="Q646" i="58"/>
  <c r="Q647" i="58"/>
  <c r="Q648" i="58"/>
  <c r="Q649" i="58"/>
  <c r="Q650" i="58"/>
  <c r="Q651" i="58"/>
  <c r="Q652" i="58"/>
  <c r="Q653" i="58"/>
  <c r="Q654" i="58"/>
  <c r="Q655" i="58"/>
  <c r="Q656" i="58"/>
  <c r="Q657" i="58"/>
  <c r="Q658" i="58"/>
  <c r="Q659" i="58"/>
  <c r="Q660" i="58"/>
  <c r="Q661" i="58"/>
  <c r="Q662" i="58"/>
  <c r="Q663" i="58"/>
  <c r="Q664" i="58"/>
  <c r="Q665" i="58"/>
  <c r="Q666" i="58"/>
  <c r="Q667" i="58"/>
  <c r="Q668" i="58"/>
  <c r="Q669" i="58"/>
  <c r="Q670" i="58"/>
  <c r="Q671" i="58"/>
  <c r="Q672" i="58"/>
  <c r="Q673" i="58"/>
  <c r="Q674" i="58"/>
  <c r="Q675" i="58"/>
  <c r="Q676" i="58"/>
  <c r="Q677" i="58"/>
  <c r="Q678" i="58"/>
  <c r="Q679" i="58"/>
  <c r="Q680" i="58"/>
  <c r="Q681" i="58"/>
  <c r="Q682" i="58"/>
  <c r="Q683" i="58"/>
  <c r="Q684" i="58"/>
  <c r="Q685" i="58"/>
  <c r="Q686" i="58"/>
  <c r="Q687" i="58"/>
  <c r="Q688" i="58"/>
  <c r="Q689" i="58"/>
  <c r="Q690" i="58"/>
  <c r="Q691" i="58"/>
  <c r="Q692" i="58"/>
  <c r="Q693" i="58"/>
  <c r="Q694" i="58"/>
  <c r="Q695" i="58"/>
  <c r="Q696" i="58"/>
  <c r="Q697" i="58"/>
  <c r="Q698" i="58"/>
  <c r="Q699" i="58"/>
  <c r="Q700" i="58"/>
  <c r="Q701" i="58"/>
  <c r="Q702" i="58"/>
  <c r="Q703" i="58"/>
  <c r="Q704" i="58"/>
  <c r="Q705" i="58"/>
  <c r="Q706" i="58"/>
  <c r="Q707" i="58"/>
  <c r="Q708" i="58"/>
  <c r="Q709" i="58"/>
  <c r="Q710" i="58"/>
  <c r="Q711" i="58"/>
  <c r="Q712" i="58"/>
  <c r="Q713" i="58"/>
  <c r="Q714" i="58"/>
  <c r="Q715" i="58"/>
  <c r="Q716" i="58"/>
  <c r="Q717" i="58"/>
  <c r="Q718" i="58"/>
  <c r="Q719" i="58"/>
  <c r="Q720" i="58"/>
  <c r="Q721" i="58"/>
  <c r="Q722" i="58"/>
  <c r="Q723" i="58"/>
  <c r="Q724" i="58"/>
  <c r="Q725" i="58"/>
  <c r="Q726" i="58"/>
  <c r="Q727" i="58"/>
  <c r="Q728" i="58"/>
  <c r="Q729" i="58"/>
  <c r="Q730" i="58"/>
  <c r="Q731" i="58"/>
  <c r="Q732" i="58"/>
  <c r="Q733" i="58"/>
  <c r="Q734" i="58"/>
  <c r="Q735" i="58"/>
  <c r="Q736" i="58"/>
  <c r="Q737" i="58"/>
  <c r="Q738" i="58"/>
  <c r="Q739" i="58"/>
  <c r="Q740" i="58"/>
  <c r="Q741" i="58"/>
  <c r="Q742" i="58"/>
  <c r="Q743" i="58"/>
  <c r="Q744" i="58"/>
  <c r="Q745" i="58"/>
  <c r="Q746" i="58"/>
  <c r="Q747" i="58"/>
  <c r="Q748" i="58"/>
  <c r="Q749" i="58"/>
  <c r="Q750" i="58"/>
  <c r="Q751" i="58"/>
  <c r="Q752" i="58"/>
  <c r="Q753" i="58"/>
  <c r="Q754" i="58"/>
  <c r="Q755" i="58"/>
  <c r="Q756" i="58"/>
  <c r="Q757" i="58"/>
  <c r="Q758" i="58"/>
  <c r="Q759" i="58"/>
  <c r="Q760" i="58"/>
  <c r="Q761" i="58"/>
  <c r="Q762" i="58"/>
  <c r="Q763" i="58"/>
  <c r="Q764" i="58"/>
  <c r="Q765" i="58"/>
  <c r="Q766" i="58"/>
  <c r="Q767" i="58"/>
  <c r="Q768" i="58"/>
  <c r="Q769" i="58"/>
  <c r="Q770" i="58"/>
  <c r="Q771" i="58"/>
  <c r="Q772" i="58"/>
  <c r="Q773" i="58"/>
  <c r="Q774" i="58"/>
  <c r="Q775" i="58"/>
  <c r="Q776" i="58"/>
  <c r="Q777" i="58"/>
  <c r="Q778" i="58"/>
  <c r="Q779" i="58"/>
  <c r="Q780" i="58"/>
  <c r="Q781" i="58"/>
  <c r="Q782" i="58"/>
  <c r="Q783" i="58"/>
  <c r="Q784" i="58"/>
  <c r="Q785" i="58"/>
  <c r="Q786" i="58"/>
  <c r="Q787" i="58"/>
  <c r="Q788" i="58"/>
  <c r="Q789" i="58"/>
  <c r="Q790" i="58"/>
  <c r="Q791" i="58"/>
  <c r="Q792" i="58"/>
  <c r="Q793" i="58"/>
  <c r="Q794" i="58"/>
  <c r="Q795" i="58"/>
  <c r="Q796" i="58"/>
  <c r="Q797" i="58"/>
  <c r="Q798" i="58"/>
  <c r="Q799" i="58"/>
  <c r="Q800" i="58"/>
  <c r="Q801" i="58"/>
  <c r="Q802" i="58"/>
  <c r="Q803" i="58"/>
  <c r="Q804" i="58"/>
  <c r="Q805" i="58"/>
  <c r="Q806" i="58"/>
  <c r="Q807" i="58"/>
  <c r="Q808" i="58"/>
  <c r="Q809" i="58"/>
  <c r="Q810" i="58"/>
  <c r="Q811" i="58"/>
  <c r="Q812" i="58"/>
  <c r="Q813" i="58"/>
  <c r="Q814" i="58"/>
  <c r="Q815" i="58"/>
  <c r="Q816" i="58"/>
  <c r="Q817" i="58"/>
  <c r="Q818" i="58"/>
  <c r="Q819" i="58"/>
  <c r="Q820" i="58"/>
  <c r="Q821" i="58"/>
  <c r="Q822" i="58"/>
  <c r="Q823" i="58"/>
  <c r="Q824" i="58"/>
  <c r="Q825" i="58"/>
  <c r="Q826" i="58"/>
  <c r="Q827" i="58"/>
  <c r="Q828" i="58"/>
  <c r="Q829" i="58"/>
  <c r="Q830" i="58"/>
  <c r="Q831" i="58"/>
  <c r="Q832" i="58"/>
  <c r="Q833" i="58"/>
  <c r="Q834" i="58"/>
  <c r="Q835" i="58"/>
  <c r="Q836" i="58"/>
  <c r="Q837" i="58"/>
  <c r="Q838" i="58"/>
  <c r="Q839" i="58"/>
  <c r="Q840" i="58"/>
  <c r="Q841" i="58"/>
  <c r="Q842" i="58"/>
  <c r="Q843" i="58"/>
  <c r="Q844" i="58"/>
  <c r="Q845" i="58"/>
  <c r="Q846" i="58"/>
  <c r="Q847" i="58"/>
  <c r="Q848" i="58"/>
  <c r="Q849" i="58"/>
  <c r="Q850" i="58"/>
  <c r="Q851" i="58"/>
  <c r="Q852" i="58"/>
  <c r="Q853" i="58"/>
  <c r="Q854" i="58"/>
  <c r="Q855" i="58"/>
  <c r="Q856" i="58"/>
  <c r="Q857" i="58"/>
  <c r="Q858" i="58"/>
  <c r="Q859" i="58"/>
  <c r="Q860" i="58"/>
  <c r="Q861" i="58"/>
  <c r="Q862" i="58"/>
  <c r="Q3" i="58"/>
  <c r="D3" i="58"/>
  <c r="E3" i="58"/>
  <c r="F3" i="58"/>
  <c r="G3" i="58"/>
  <c r="H3" i="58"/>
  <c r="I3" i="58"/>
  <c r="J3" i="58"/>
  <c r="K3" i="58"/>
  <c r="L3" i="58"/>
  <c r="D4" i="58"/>
  <c r="E4" i="58"/>
  <c r="F4" i="58"/>
  <c r="G4" i="58"/>
  <c r="H4" i="58"/>
  <c r="I4" i="58"/>
  <c r="J4" i="58"/>
  <c r="K4" i="58"/>
  <c r="L4" i="58"/>
  <c r="D5" i="58"/>
  <c r="E5" i="58"/>
  <c r="F5" i="58"/>
  <c r="G5" i="58"/>
  <c r="H5" i="58"/>
  <c r="I5" i="58"/>
  <c r="J5" i="58"/>
  <c r="K5" i="58"/>
  <c r="L5" i="58"/>
  <c r="D6" i="58"/>
  <c r="E6" i="58"/>
  <c r="F6" i="58"/>
  <c r="G6" i="58"/>
  <c r="H6" i="58"/>
  <c r="I6" i="58"/>
  <c r="J6" i="58"/>
  <c r="K6" i="58"/>
  <c r="L6" i="58"/>
  <c r="D7" i="58"/>
  <c r="E7" i="58"/>
  <c r="F7" i="58"/>
  <c r="G7" i="58"/>
  <c r="H7" i="58"/>
  <c r="I7" i="58"/>
  <c r="J7" i="58"/>
  <c r="K7" i="58"/>
  <c r="L7" i="58"/>
  <c r="D8" i="58"/>
  <c r="E8" i="58"/>
  <c r="F8" i="58"/>
  <c r="G8" i="58"/>
  <c r="H8" i="58"/>
  <c r="I8" i="58"/>
  <c r="J8" i="58"/>
  <c r="K8" i="58"/>
  <c r="L8" i="58"/>
  <c r="D9" i="58"/>
  <c r="E9" i="58"/>
  <c r="F9" i="58"/>
  <c r="G9" i="58"/>
  <c r="H9" i="58"/>
  <c r="I9" i="58"/>
  <c r="J9" i="58"/>
  <c r="K9" i="58"/>
  <c r="L9" i="58"/>
  <c r="D10" i="58"/>
  <c r="E10" i="58"/>
  <c r="F10" i="58"/>
  <c r="G10" i="58"/>
  <c r="H10" i="58"/>
  <c r="I10" i="58"/>
  <c r="J10" i="58"/>
  <c r="K10" i="58"/>
  <c r="L10" i="58"/>
  <c r="D11" i="58"/>
  <c r="E11" i="58"/>
  <c r="F11" i="58"/>
  <c r="G11" i="58"/>
  <c r="H11" i="58"/>
  <c r="I11" i="58"/>
  <c r="J11" i="58"/>
  <c r="K11" i="58"/>
  <c r="L11" i="58"/>
  <c r="D12" i="58"/>
  <c r="E12" i="58"/>
  <c r="F12" i="58"/>
  <c r="G12" i="58"/>
  <c r="H12" i="58"/>
  <c r="I12" i="58"/>
  <c r="J12" i="58"/>
  <c r="K12" i="58"/>
  <c r="L12" i="58"/>
  <c r="D13" i="58"/>
  <c r="E13" i="58"/>
  <c r="F13" i="58"/>
  <c r="G13" i="58"/>
  <c r="H13" i="58"/>
  <c r="I13" i="58"/>
  <c r="J13" i="58"/>
  <c r="K13" i="58"/>
  <c r="L13" i="58"/>
  <c r="D14" i="58"/>
  <c r="E14" i="58"/>
  <c r="F14" i="58"/>
  <c r="G14" i="58"/>
  <c r="H14" i="58"/>
  <c r="I14" i="58"/>
  <c r="J14" i="58"/>
  <c r="K14" i="58"/>
  <c r="L14" i="58"/>
  <c r="D15" i="58"/>
  <c r="E15" i="58"/>
  <c r="F15" i="58"/>
  <c r="G15" i="58"/>
  <c r="H15" i="58"/>
  <c r="I15" i="58"/>
  <c r="J15" i="58"/>
  <c r="K15" i="58"/>
  <c r="L15" i="58"/>
  <c r="D16" i="58"/>
  <c r="E16" i="58"/>
  <c r="F16" i="58"/>
  <c r="G16" i="58"/>
  <c r="H16" i="58"/>
  <c r="I16" i="58"/>
  <c r="J16" i="58"/>
  <c r="K16" i="58"/>
  <c r="L16" i="58"/>
  <c r="D17" i="58"/>
  <c r="E17" i="58"/>
  <c r="F17" i="58"/>
  <c r="G17" i="58"/>
  <c r="H17" i="58"/>
  <c r="I17" i="58"/>
  <c r="J17" i="58"/>
  <c r="K17" i="58"/>
  <c r="L17" i="58"/>
  <c r="D18" i="58"/>
  <c r="E18" i="58"/>
  <c r="F18" i="58"/>
  <c r="G18" i="58"/>
  <c r="H18" i="58"/>
  <c r="I18" i="58"/>
  <c r="J18" i="58"/>
  <c r="K18" i="58"/>
  <c r="L18" i="58"/>
  <c r="D19" i="58"/>
  <c r="E19" i="58"/>
  <c r="F19" i="58"/>
  <c r="G19" i="58"/>
  <c r="H19" i="58"/>
  <c r="I19" i="58"/>
  <c r="J19" i="58"/>
  <c r="K19" i="58"/>
  <c r="L19" i="58"/>
  <c r="D20" i="58"/>
  <c r="E20" i="58"/>
  <c r="F20" i="58"/>
  <c r="G20" i="58"/>
  <c r="H20" i="58"/>
  <c r="I20" i="58"/>
  <c r="J20" i="58"/>
  <c r="K20" i="58"/>
  <c r="L20" i="58"/>
  <c r="D21" i="58"/>
  <c r="E21" i="58"/>
  <c r="F21" i="58"/>
  <c r="G21" i="58"/>
  <c r="H21" i="58"/>
  <c r="I21" i="58"/>
  <c r="J21" i="58"/>
  <c r="K21" i="58"/>
  <c r="L21" i="58"/>
  <c r="D22" i="58"/>
  <c r="E22" i="58"/>
  <c r="F22" i="58"/>
  <c r="G22" i="58"/>
  <c r="H22" i="58"/>
  <c r="I22" i="58"/>
  <c r="J22" i="58"/>
  <c r="K22" i="58"/>
  <c r="L22" i="58"/>
  <c r="D23" i="58"/>
  <c r="E23" i="58"/>
  <c r="F23" i="58"/>
  <c r="G23" i="58"/>
  <c r="H23" i="58"/>
  <c r="I23" i="58"/>
  <c r="J23" i="58"/>
  <c r="K23" i="58"/>
  <c r="L23" i="58"/>
  <c r="D24" i="58"/>
  <c r="E24" i="58"/>
  <c r="F24" i="58"/>
  <c r="G24" i="58"/>
  <c r="H24" i="58"/>
  <c r="I24" i="58"/>
  <c r="J24" i="58"/>
  <c r="K24" i="58"/>
  <c r="L24" i="58"/>
  <c r="D25" i="58"/>
  <c r="E25" i="58"/>
  <c r="F25" i="58"/>
  <c r="G25" i="58"/>
  <c r="H25" i="58"/>
  <c r="I25" i="58"/>
  <c r="J25" i="58"/>
  <c r="K25" i="58"/>
  <c r="L25" i="58"/>
  <c r="D26" i="58"/>
  <c r="E26" i="58"/>
  <c r="F26" i="58"/>
  <c r="G26" i="58"/>
  <c r="H26" i="58"/>
  <c r="I26" i="58"/>
  <c r="J26" i="58"/>
  <c r="K26" i="58"/>
  <c r="L26" i="58"/>
  <c r="D27" i="58"/>
  <c r="E27" i="58"/>
  <c r="F27" i="58"/>
  <c r="G27" i="58"/>
  <c r="H27" i="58"/>
  <c r="I27" i="58"/>
  <c r="J27" i="58"/>
  <c r="K27" i="58"/>
  <c r="L27" i="58"/>
  <c r="D28" i="58"/>
  <c r="E28" i="58"/>
  <c r="F28" i="58"/>
  <c r="G28" i="58"/>
  <c r="H28" i="58"/>
  <c r="I28" i="58"/>
  <c r="J28" i="58"/>
  <c r="K28" i="58"/>
  <c r="L28" i="58"/>
  <c r="D29" i="58"/>
  <c r="E29" i="58"/>
  <c r="F29" i="58"/>
  <c r="G29" i="58"/>
  <c r="H29" i="58"/>
  <c r="I29" i="58"/>
  <c r="J29" i="58"/>
  <c r="K29" i="58"/>
  <c r="L29" i="58"/>
  <c r="D30" i="58"/>
  <c r="E30" i="58"/>
  <c r="F30" i="58"/>
  <c r="G30" i="58"/>
  <c r="H30" i="58"/>
  <c r="I30" i="58"/>
  <c r="J30" i="58"/>
  <c r="K30" i="58"/>
  <c r="L30" i="58"/>
  <c r="D31" i="58"/>
  <c r="E31" i="58"/>
  <c r="F31" i="58"/>
  <c r="G31" i="58"/>
  <c r="H31" i="58"/>
  <c r="I31" i="58"/>
  <c r="J31" i="58"/>
  <c r="K31" i="58"/>
  <c r="L31" i="58"/>
  <c r="D32" i="58"/>
  <c r="E32" i="58"/>
  <c r="F32" i="58"/>
  <c r="G32" i="58"/>
  <c r="H32" i="58"/>
  <c r="I32" i="58"/>
  <c r="J32" i="58"/>
  <c r="K32" i="58"/>
  <c r="L32" i="58"/>
  <c r="D33" i="58"/>
  <c r="E33" i="58"/>
  <c r="F33" i="58"/>
  <c r="G33" i="58"/>
  <c r="H33" i="58"/>
  <c r="I33" i="58"/>
  <c r="J33" i="58"/>
  <c r="K33" i="58"/>
  <c r="L33" i="58"/>
  <c r="D34" i="58"/>
  <c r="E34" i="58"/>
  <c r="F34" i="58"/>
  <c r="G34" i="58"/>
  <c r="H34" i="58"/>
  <c r="I34" i="58"/>
  <c r="J34" i="58"/>
  <c r="K34" i="58"/>
  <c r="L34" i="58"/>
  <c r="D35" i="58"/>
  <c r="E35" i="58"/>
  <c r="F35" i="58"/>
  <c r="G35" i="58"/>
  <c r="H35" i="58"/>
  <c r="I35" i="58"/>
  <c r="J35" i="58"/>
  <c r="K35" i="58"/>
  <c r="L35" i="58"/>
  <c r="D36" i="58"/>
  <c r="E36" i="58"/>
  <c r="F36" i="58"/>
  <c r="G36" i="58"/>
  <c r="H36" i="58"/>
  <c r="I36" i="58"/>
  <c r="J36" i="58"/>
  <c r="K36" i="58"/>
  <c r="L36" i="58"/>
  <c r="D37" i="58"/>
  <c r="E37" i="58"/>
  <c r="F37" i="58"/>
  <c r="G37" i="58"/>
  <c r="H37" i="58"/>
  <c r="I37" i="58"/>
  <c r="J37" i="58"/>
  <c r="K37" i="58"/>
  <c r="L37" i="58"/>
  <c r="D38" i="58"/>
  <c r="E38" i="58"/>
  <c r="F38" i="58"/>
  <c r="G38" i="58"/>
  <c r="H38" i="58"/>
  <c r="I38" i="58"/>
  <c r="J38" i="58"/>
  <c r="K38" i="58"/>
  <c r="L38" i="58"/>
  <c r="D39" i="58"/>
  <c r="E39" i="58"/>
  <c r="F39" i="58"/>
  <c r="G39" i="58"/>
  <c r="H39" i="58"/>
  <c r="I39" i="58"/>
  <c r="J39" i="58"/>
  <c r="K39" i="58"/>
  <c r="L39" i="58"/>
  <c r="D40" i="58"/>
  <c r="E40" i="58"/>
  <c r="F40" i="58"/>
  <c r="G40" i="58"/>
  <c r="H40" i="58"/>
  <c r="I40" i="58"/>
  <c r="J40" i="58"/>
  <c r="K40" i="58"/>
  <c r="L40" i="58"/>
  <c r="D41" i="58"/>
  <c r="E41" i="58"/>
  <c r="F41" i="58"/>
  <c r="G41" i="58"/>
  <c r="H41" i="58"/>
  <c r="I41" i="58"/>
  <c r="J41" i="58"/>
  <c r="K41" i="58"/>
  <c r="L41" i="58"/>
  <c r="D42" i="58"/>
  <c r="E42" i="58"/>
  <c r="F42" i="58"/>
  <c r="G42" i="58"/>
  <c r="H42" i="58"/>
  <c r="I42" i="58"/>
  <c r="J42" i="58"/>
  <c r="K42" i="58"/>
  <c r="L42" i="58"/>
  <c r="D43" i="58"/>
  <c r="E43" i="58"/>
  <c r="F43" i="58"/>
  <c r="G43" i="58"/>
  <c r="H43" i="58"/>
  <c r="I43" i="58"/>
  <c r="J43" i="58"/>
  <c r="K43" i="58"/>
  <c r="L43" i="58"/>
  <c r="D44" i="58"/>
  <c r="E44" i="58"/>
  <c r="F44" i="58"/>
  <c r="G44" i="58"/>
  <c r="H44" i="58"/>
  <c r="I44" i="58"/>
  <c r="J44" i="58"/>
  <c r="K44" i="58"/>
  <c r="L44" i="58"/>
  <c r="D45" i="58"/>
  <c r="E45" i="58"/>
  <c r="F45" i="58"/>
  <c r="G45" i="58"/>
  <c r="H45" i="58"/>
  <c r="I45" i="58"/>
  <c r="J45" i="58"/>
  <c r="K45" i="58"/>
  <c r="L45" i="58"/>
  <c r="D46" i="58"/>
  <c r="E46" i="58"/>
  <c r="F46" i="58"/>
  <c r="G46" i="58"/>
  <c r="H46" i="58"/>
  <c r="I46" i="58"/>
  <c r="J46" i="58"/>
  <c r="K46" i="58"/>
  <c r="L46" i="58"/>
  <c r="D47" i="58"/>
  <c r="E47" i="58"/>
  <c r="F47" i="58"/>
  <c r="G47" i="58"/>
  <c r="H47" i="58"/>
  <c r="I47" i="58"/>
  <c r="J47" i="58"/>
  <c r="K47" i="58"/>
  <c r="L47" i="58"/>
  <c r="D48" i="58"/>
  <c r="E48" i="58"/>
  <c r="F48" i="58"/>
  <c r="G48" i="58"/>
  <c r="H48" i="58"/>
  <c r="I48" i="58"/>
  <c r="J48" i="58"/>
  <c r="K48" i="58"/>
  <c r="L48" i="58"/>
  <c r="D49" i="58"/>
  <c r="E49" i="58"/>
  <c r="F49" i="58"/>
  <c r="G49" i="58"/>
  <c r="H49" i="58"/>
  <c r="I49" i="58"/>
  <c r="J49" i="58"/>
  <c r="K49" i="58"/>
  <c r="L49" i="58"/>
  <c r="D50" i="58"/>
  <c r="E50" i="58"/>
  <c r="F50" i="58"/>
  <c r="G50" i="58"/>
  <c r="H50" i="58"/>
  <c r="I50" i="58"/>
  <c r="J50" i="58"/>
  <c r="K50" i="58"/>
  <c r="L50" i="58"/>
  <c r="D51" i="58"/>
  <c r="E51" i="58"/>
  <c r="F51" i="58"/>
  <c r="G51" i="58"/>
  <c r="H51" i="58"/>
  <c r="I51" i="58"/>
  <c r="J51" i="58"/>
  <c r="K51" i="58"/>
  <c r="L51" i="58"/>
  <c r="D52" i="58"/>
  <c r="E52" i="58"/>
  <c r="F52" i="58"/>
  <c r="G52" i="58"/>
  <c r="H52" i="58"/>
  <c r="I52" i="58"/>
  <c r="J52" i="58"/>
  <c r="K52" i="58"/>
  <c r="L52" i="58"/>
  <c r="D53" i="58"/>
  <c r="E53" i="58"/>
  <c r="F53" i="58"/>
  <c r="G53" i="58"/>
  <c r="H53" i="58"/>
  <c r="I53" i="58"/>
  <c r="J53" i="58"/>
  <c r="K53" i="58"/>
  <c r="L53" i="58"/>
  <c r="D54" i="58"/>
  <c r="E54" i="58"/>
  <c r="F54" i="58"/>
  <c r="G54" i="58"/>
  <c r="H54" i="58"/>
  <c r="I54" i="58"/>
  <c r="J54" i="58"/>
  <c r="K54" i="58"/>
  <c r="L54" i="58"/>
  <c r="D55" i="58"/>
  <c r="E55" i="58"/>
  <c r="F55" i="58"/>
  <c r="G55" i="58"/>
  <c r="H55" i="58"/>
  <c r="I55" i="58"/>
  <c r="J55" i="58"/>
  <c r="K55" i="58"/>
  <c r="L55" i="58"/>
  <c r="D56" i="58"/>
  <c r="E56" i="58"/>
  <c r="F56" i="58"/>
  <c r="G56" i="58"/>
  <c r="H56" i="58"/>
  <c r="I56" i="58"/>
  <c r="J56" i="58"/>
  <c r="K56" i="58"/>
  <c r="L56" i="58"/>
  <c r="D57" i="58"/>
  <c r="E57" i="58"/>
  <c r="F57" i="58"/>
  <c r="G57" i="58"/>
  <c r="H57" i="58"/>
  <c r="I57" i="58"/>
  <c r="J57" i="58"/>
  <c r="K57" i="58"/>
  <c r="L57" i="58"/>
  <c r="D58" i="58"/>
  <c r="E58" i="58"/>
  <c r="F58" i="58"/>
  <c r="G58" i="58"/>
  <c r="H58" i="58"/>
  <c r="I58" i="58"/>
  <c r="J58" i="58"/>
  <c r="K58" i="58"/>
  <c r="L58" i="58"/>
  <c r="D59" i="58"/>
  <c r="E59" i="58"/>
  <c r="F59" i="58"/>
  <c r="G59" i="58"/>
  <c r="H59" i="58"/>
  <c r="I59" i="58"/>
  <c r="J59" i="58"/>
  <c r="K59" i="58"/>
  <c r="L59" i="58"/>
  <c r="D60" i="58"/>
  <c r="E60" i="58"/>
  <c r="F60" i="58"/>
  <c r="G60" i="58"/>
  <c r="H60" i="58"/>
  <c r="I60" i="58"/>
  <c r="J60" i="58"/>
  <c r="K60" i="58"/>
  <c r="L60" i="58"/>
  <c r="D61" i="58"/>
  <c r="E61" i="58"/>
  <c r="F61" i="58"/>
  <c r="G61" i="58"/>
  <c r="H61" i="58"/>
  <c r="I61" i="58"/>
  <c r="J61" i="58"/>
  <c r="K61" i="58"/>
  <c r="L61" i="58"/>
  <c r="D62" i="58"/>
  <c r="E62" i="58"/>
  <c r="F62" i="58"/>
  <c r="G62" i="58"/>
  <c r="H62" i="58"/>
  <c r="I62" i="58"/>
  <c r="J62" i="58"/>
  <c r="K62" i="58"/>
  <c r="L62" i="58"/>
  <c r="D63" i="58"/>
  <c r="E63" i="58"/>
  <c r="F63" i="58"/>
  <c r="G63" i="58"/>
  <c r="H63" i="58"/>
  <c r="I63" i="58"/>
  <c r="J63" i="58"/>
  <c r="K63" i="58"/>
  <c r="L63" i="58"/>
  <c r="D64" i="58"/>
  <c r="E64" i="58"/>
  <c r="F64" i="58"/>
  <c r="G64" i="58"/>
  <c r="H64" i="58"/>
  <c r="I64" i="58"/>
  <c r="J64" i="58"/>
  <c r="K64" i="58"/>
  <c r="L64" i="58"/>
  <c r="D65" i="58"/>
  <c r="E65" i="58"/>
  <c r="F65" i="58"/>
  <c r="G65" i="58"/>
  <c r="H65" i="58"/>
  <c r="I65" i="58"/>
  <c r="J65" i="58"/>
  <c r="K65" i="58"/>
  <c r="L65" i="58"/>
  <c r="D66" i="58"/>
  <c r="E66" i="58"/>
  <c r="F66" i="58"/>
  <c r="G66" i="58"/>
  <c r="H66" i="58"/>
  <c r="I66" i="58"/>
  <c r="J66" i="58"/>
  <c r="K66" i="58"/>
  <c r="L66" i="58"/>
  <c r="D67" i="58"/>
  <c r="E67" i="58"/>
  <c r="F67" i="58"/>
  <c r="G67" i="58"/>
  <c r="H67" i="58"/>
  <c r="I67" i="58"/>
  <c r="J67" i="58"/>
  <c r="K67" i="58"/>
  <c r="L67" i="58"/>
  <c r="D68" i="58"/>
  <c r="E68" i="58"/>
  <c r="F68" i="58"/>
  <c r="G68" i="58"/>
  <c r="H68" i="58"/>
  <c r="I68" i="58"/>
  <c r="J68" i="58"/>
  <c r="K68" i="58"/>
  <c r="L68" i="58"/>
  <c r="D69" i="58"/>
  <c r="E69" i="58"/>
  <c r="F69" i="58"/>
  <c r="G69" i="58"/>
  <c r="H69" i="58"/>
  <c r="I69" i="58"/>
  <c r="J69" i="58"/>
  <c r="K69" i="58"/>
  <c r="L69" i="58"/>
  <c r="D70" i="58"/>
  <c r="E70" i="58"/>
  <c r="F70" i="58"/>
  <c r="G70" i="58"/>
  <c r="H70" i="58"/>
  <c r="I70" i="58"/>
  <c r="J70" i="58"/>
  <c r="K70" i="58"/>
  <c r="L70" i="58"/>
  <c r="D71" i="58"/>
  <c r="E71" i="58"/>
  <c r="F71" i="58"/>
  <c r="G71" i="58"/>
  <c r="H71" i="58"/>
  <c r="I71" i="58"/>
  <c r="J71" i="58"/>
  <c r="K71" i="58"/>
  <c r="L71" i="58"/>
  <c r="D72" i="58"/>
  <c r="E72" i="58"/>
  <c r="F72" i="58"/>
  <c r="G72" i="58"/>
  <c r="H72" i="58"/>
  <c r="I72" i="58"/>
  <c r="J72" i="58"/>
  <c r="K72" i="58"/>
  <c r="L72" i="58"/>
  <c r="D73" i="58"/>
  <c r="E73" i="58"/>
  <c r="F73" i="58"/>
  <c r="G73" i="58"/>
  <c r="H73" i="58"/>
  <c r="I73" i="58"/>
  <c r="J73" i="58"/>
  <c r="K73" i="58"/>
  <c r="L73" i="58"/>
  <c r="D74" i="58"/>
  <c r="E74" i="58"/>
  <c r="F74" i="58"/>
  <c r="G74" i="58"/>
  <c r="H74" i="58"/>
  <c r="I74" i="58"/>
  <c r="J74" i="58"/>
  <c r="K74" i="58"/>
  <c r="L74" i="58"/>
  <c r="D75" i="58"/>
  <c r="E75" i="58"/>
  <c r="F75" i="58"/>
  <c r="G75" i="58"/>
  <c r="H75" i="58"/>
  <c r="I75" i="58"/>
  <c r="J75" i="58"/>
  <c r="K75" i="58"/>
  <c r="L75" i="58"/>
  <c r="D76" i="58"/>
  <c r="E76" i="58"/>
  <c r="F76" i="58"/>
  <c r="G76" i="58"/>
  <c r="H76" i="58"/>
  <c r="I76" i="58"/>
  <c r="J76" i="58"/>
  <c r="K76" i="58"/>
  <c r="L76" i="58"/>
  <c r="D77" i="58"/>
  <c r="E77" i="58"/>
  <c r="F77" i="58"/>
  <c r="G77" i="58"/>
  <c r="H77" i="58"/>
  <c r="I77" i="58"/>
  <c r="J77" i="58"/>
  <c r="K77" i="58"/>
  <c r="L77" i="58"/>
  <c r="D78" i="58"/>
  <c r="E78" i="58"/>
  <c r="F78" i="58"/>
  <c r="G78" i="58"/>
  <c r="H78" i="58"/>
  <c r="I78" i="58"/>
  <c r="J78" i="58"/>
  <c r="K78" i="58"/>
  <c r="L78" i="58"/>
  <c r="D79" i="58"/>
  <c r="E79" i="58"/>
  <c r="F79" i="58"/>
  <c r="G79" i="58"/>
  <c r="H79" i="58"/>
  <c r="I79" i="58"/>
  <c r="J79" i="58"/>
  <c r="K79" i="58"/>
  <c r="L79" i="58"/>
  <c r="D80" i="58"/>
  <c r="E80" i="58"/>
  <c r="F80" i="58"/>
  <c r="G80" i="58"/>
  <c r="H80" i="58"/>
  <c r="I80" i="58"/>
  <c r="J80" i="58"/>
  <c r="K80" i="58"/>
  <c r="L80" i="58"/>
  <c r="D81" i="58"/>
  <c r="E81" i="58"/>
  <c r="F81" i="58"/>
  <c r="G81" i="58"/>
  <c r="H81" i="58"/>
  <c r="I81" i="58"/>
  <c r="J81" i="58"/>
  <c r="K81" i="58"/>
  <c r="L81" i="58"/>
  <c r="D82" i="58"/>
  <c r="E82" i="58"/>
  <c r="F82" i="58"/>
  <c r="G82" i="58"/>
  <c r="H82" i="58"/>
  <c r="I82" i="58"/>
  <c r="J82" i="58"/>
  <c r="K82" i="58"/>
  <c r="L82" i="58"/>
  <c r="D83" i="58"/>
  <c r="E83" i="58"/>
  <c r="F83" i="58"/>
  <c r="G83" i="58"/>
  <c r="H83" i="58"/>
  <c r="I83" i="58"/>
  <c r="J83" i="58"/>
  <c r="K83" i="58"/>
  <c r="L83" i="58"/>
  <c r="D84" i="58"/>
  <c r="E84" i="58"/>
  <c r="F84" i="58"/>
  <c r="G84" i="58"/>
  <c r="H84" i="58"/>
  <c r="I84" i="58"/>
  <c r="J84" i="58"/>
  <c r="K84" i="58"/>
  <c r="L84" i="58"/>
  <c r="D85" i="58"/>
  <c r="E85" i="58"/>
  <c r="F85" i="58"/>
  <c r="G85" i="58"/>
  <c r="H85" i="58"/>
  <c r="I85" i="58"/>
  <c r="J85" i="58"/>
  <c r="K85" i="58"/>
  <c r="L85" i="58"/>
  <c r="D86" i="58"/>
  <c r="E86" i="58"/>
  <c r="F86" i="58"/>
  <c r="G86" i="58"/>
  <c r="H86" i="58"/>
  <c r="I86" i="58"/>
  <c r="J86" i="58"/>
  <c r="K86" i="58"/>
  <c r="L86" i="58"/>
  <c r="D87" i="58"/>
  <c r="E87" i="58"/>
  <c r="F87" i="58"/>
  <c r="G87" i="58"/>
  <c r="H87" i="58"/>
  <c r="I87" i="58"/>
  <c r="J87" i="58"/>
  <c r="K87" i="58"/>
  <c r="L87" i="58"/>
  <c r="D88" i="58"/>
  <c r="E88" i="58"/>
  <c r="F88" i="58"/>
  <c r="G88" i="58"/>
  <c r="H88" i="58"/>
  <c r="I88" i="58"/>
  <c r="J88" i="58"/>
  <c r="K88" i="58"/>
  <c r="L88" i="58"/>
  <c r="D89" i="58"/>
  <c r="E89" i="58"/>
  <c r="F89" i="58"/>
  <c r="G89" i="58"/>
  <c r="H89" i="58"/>
  <c r="I89" i="58"/>
  <c r="J89" i="58"/>
  <c r="K89" i="58"/>
  <c r="L89" i="58"/>
  <c r="D90" i="58"/>
  <c r="E90" i="58"/>
  <c r="F90" i="58"/>
  <c r="G90" i="58"/>
  <c r="H90" i="58"/>
  <c r="I90" i="58"/>
  <c r="J90" i="58"/>
  <c r="K90" i="58"/>
  <c r="L90" i="58"/>
  <c r="D91" i="58"/>
  <c r="E91" i="58"/>
  <c r="F91" i="58"/>
  <c r="G91" i="58"/>
  <c r="H91" i="58"/>
  <c r="I91" i="58"/>
  <c r="J91" i="58"/>
  <c r="K91" i="58"/>
  <c r="L91" i="58"/>
  <c r="D92" i="58"/>
  <c r="E92" i="58"/>
  <c r="F92" i="58"/>
  <c r="G92" i="58"/>
  <c r="H92" i="58"/>
  <c r="I92" i="58"/>
  <c r="J92" i="58"/>
  <c r="K92" i="58"/>
  <c r="L92" i="58"/>
  <c r="D93" i="58"/>
  <c r="E93" i="58"/>
  <c r="F93" i="58"/>
  <c r="G93" i="58"/>
  <c r="H93" i="58"/>
  <c r="I93" i="58"/>
  <c r="J93" i="58"/>
  <c r="K93" i="58"/>
  <c r="L93" i="58"/>
  <c r="D94" i="58"/>
  <c r="E94" i="58"/>
  <c r="F94" i="58"/>
  <c r="G94" i="58"/>
  <c r="H94" i="58"/>
  <c r="I94" i="58"/>
  <c r="J94" i="58"/>
  <c r="K94" i="58"/>
  <c r="L94" i="58"/>
  <c r="D95" i="58"/>
  <c r="E95" i="58"/>
  <c r="F95" i="58"/>
  <c r="G95" i="58"/>
  <c r="H95" i="58"/>
  <c r="I95" i="58"/>
  <c r="J95" i="58"/>
  <c r="K95" i="58"/>
  <c r="L95" i="58"/>
  <c r="D96" i="58"/>
  <c r="E96" i="58"/>
  <c r="F96" i="58"/>
  <c r="G96" i="58"/>
  <c r="H96" i="58"/>
  <c r="I96" i="58"/>
  <c r="J96" i="58"/>
  <c r="K96" i="58"/>
  <c r="L96" i="58"/>
  <c r="D97" i="58"/>
  <c r="E97" i="58"/>
  <c r="F97" i="58"/>
  <c r="G97" i="58"/>
  <c r="H97" i="58"/>
  <c r="I97" i="58"/>
  <c r="J97" i="58"/>
  <c r="K97" i="58"/>
  <c r="L97" i="58"/>
  <c r="D98" i="58"/>
  <c r="E98" i="58"/>
  <c r="F98" i="58"/>
  <c r="G98" i="58"/>
  <c r="H98" i="58"/>
  <c r="I98" i="58"/>
  <c r="J98" i="58"/>
  <c r="K98" i="58"/>
  <c r="L98" i="58"/>
  <c r="D99" i="58"/>
  <c r="E99" i="58"/>
  <c r="F99" i="58"/>
  <c r="G99" i="58"/>
  <c r="H99" i="58"/>
  <c r="I99" i="58"/>
  <c r="J99" i="58"/>
  <c r="K99" i="58"/>
  <c r="L99" i="58"/>
  <c r="D100" i="58"/>
  <c r="E100" i="58"/>
  <c r="F100" i="58"/>
  <c r="G100" i="58"/>
  <c r="H100" i="58"/>
  <c r="I100" i="58"/>
  <c r="J100" i="58"/>
  <c r="K100" i="58"/>
  <c r="L100" i="58"/>
  <c r="D101" i="58"/>
  <c r="E101" i="58"/>
  <c r="F101" i="58"/>
  <c r="G101" i="58"/>
  <c r="H101" i="58"/>
  <c r="I101" i="58"/>
  <c r="J101" i="58"/>
  <c r="K101" i="58"/>
  <c r="L101" i="58"/>
  <c r="D102" i="58"/>
  <c r="E102" i="58"/>
  <c r="F102" i="58"/>
  <c r="G102" i="58"/>
  <c r="H102" i="58"/>
  <c r="I102" i="58"/>
  <c r="J102" i="58"/>
  <c r="K102" i="58"/>
  <c r="L102" i="58"/>
  <c r="D103" i="58"/>
  <c r="E103" i="58"/>
  <c r="F103" i="58"/>
  <c r="G103" i="58"/>
  <c r="H103" i="58"/>
  <c r="I103" i="58"/>
  <c r="J103" i="58"/>
  <c r="K103" i="58"/>
  <c r="L103" i="58"/>
  <c r="D104" i="58"/>
  <c r="E104" i="58"/>
  <c r="F104" i="58"/>
  <c r="G104" i="58"/>
  <c r="H104" i="58"/>
  <c r="I104" i="58"/>
  <c r="J104" i="58"/>
  <c r="K104" i="58"/>
  <c r="L104" i="58"/>
  <c r="D105" i="58"/>
  <c r="E105" i="58"/>
  <c r="F105" i="58"/>
  <c r="G105" i="58"/>
  <c r="H105" i="58"/>
  <c r="I105" i="58"/>
  <c r="J105" i="58"/>
  <c r="K105" i="58"/>
  <c r="L105" i="58"/>
  <c r="D106" i="58"/>
  <c r="E106" i="58"/>
  <c r="F106" i="58"/>
  <c r="G106" i="58"/>
  <c r="H106" i="58"/>
  <c r="I106" i="58"/>
  <c r="J106" i="58"/>
  <c r="K106" i="58"/>
  <c r="L106" i="58"/>
  <c r="D107" i="58"/>
  <c r="E107" i="58"/>
  <c r="F107" i="58"/>
  <c r="G107" i="58"/>
  <c r="H107" i="58"/>
  <c r="I107" i="58"/>
  <c r="J107" i="58"/>
  <c r="K107" i="58"/>
  <c r="L107" i="58"/>
  <c r="D108" i="58"/>
  <c r="E108" i="58"/>
  <c r="F108" i="58"/>
  <c r="G108" i="58"/>
  <c r="H108" i="58"/>
  <c r="I108" i="58"/>
  <c r="J108" i="58"/>
  <c r="K108" i="58"/>
  <c r="L108" i="58"/>
  <c r="D109" i="58"/>
  <c r="E109" i="58"/>
  <c r="F109" i="58"/>
  <c r="G109" i="58"/>
  <c r="H109" i="58"/>
  <c r="I109" i="58"/>
  <c r="J109" i="58"/>
  <c r="K109" i="58"/>
  <c r="L109" i="58"/>
  <c r="D110" i="58"/>
  <c r="E110" i="58"/>
  <c r="F110" i="58"/>
  <c r="G110" i="58"/>
  <c r="H110" i="58"/>
  <c r="I110" i="58"/>
  <c r="J110" i="58"/>
  <c r="K110" i="58"/>
  <c r="L110" i="58"/>
  <c r="D111" i="58"/>
  <c r="E111" i="58"/>
  <c r="F111" i="58"/>
  <c r="G111" i="58"/>
  <c r="H111" i="58"/>
  <c r="I111" i="58"/>
  <c r="J111" i="58"/>
  <c r="K111" i="58"/>
  <c r="L111" i="58"/>
  <c r="D112" i="58"/>
  <c r="E112" i="58"/>
  <c r="F112" i="58"/>
  <c r="G112" i="58"/>
  <c r="H112" i="58"/>
  <c r="I112" i="58"/>
  <c r="J112" i="58"/>
  <c r="K112" i="58"/>
  <c r="L112" i="58"/>
  <c r="D113" i="58"/>
  <c r="E113" i="58"/>
  <c r="F113" i="58"/>
  <c r="G113" i="58"/>
  <c r="H113" i="58"/>
  <c r="I113" i="58"/>
  <c r="J113" i="58"/>
  <c r="K113" i="58"/>
  <c r="L113" i="58"/>
  <c r="D114" i="58"/>
  <c r="E114" i="58"/>
  <c r="F114" i="58"/>
  <c r="G114" i="58"/>
  <c r="H114" i="58"/>
  <c r="I114" i="58"/>
  <c r="J114" i="58"/>
  <c r="K114" i="58"/>
  <c r="L114" i="58"/>
  <c r="D115" i="58"/>
  <c r="E115" i="58"/>
  <c r="F115" i="58"/>
  <c r="G115" i="58"/>
  <c r="H115" i="58"/>
  <c r="I115" i="58"/>
  <c r="J115" i="58"/>
  <c r="K115" i="58"/>
  <c r="L115" i="58"/>
  <c r="D116" i="58"/>
  <c r="E116" i="58"/>
  <c r="F116" i="58"/>
  <c r="G116" i="58"/>
  <c r="H116" i="58"/>
  <c r="I116" i="58"/>
  <c r="J116" i="58"/>
  <c r="K116" i="58"/>
  <c r="L116" i="58"/>
  <c r="D117" i="58"/>
  <c r="E117" i="58"/>
  <c r="F117" i="58"/>
  <c r="G117" i="58"/>
  <c r="H117" i="58"/>
  <c r="I117" i="58"/>
  <c r="J117" i="58"/>
  <c r="K117" i="58"/>
  <c r="L117" i="58"/>
  <c r="D118" i="58"/>
  <c r="E118" i="58"/>
  <c r="F118" i="58"/>
  <c r="G118" i="58"/>
  <c r="H118" i="58"/>
  <c r="I118" i="58"/>
  <c r="J118" i="58"/>
  <c r="K118" i="58"/>
  <c r="L118" i="58"/>
  <c r="D119" i="58"/>
  <c r="E119" i="58"/>
  <c r="F119" i="58"/>
  <c r="G119" i="58"/>
  <c r="H119" i="58"/>
  <c r="I119" i="58"/>
  <c r="J119" i="58"/>
  <c r="K119" i="58"/>
  <c r="L119" i="58"/>
  <c r="D120" i="58"/>
  <c r="E120" i="58"/>
  <c r="F120" i="58"/>
  <c r="G120" i="58"/>
  <c r="H120" i="58"/>
  <c r="I120" i="58"/>
  <c r="J120" i="58"/>
  <c r="K120" i="58"/>
  <c r="L120" i="58"/>
  <c r="D121" i="58"/>
  <c r="E121" i="58"/>
  <c r="F121" i="58"/>
  <c r="G121" i="58"/>
  <c r="H121" i="58"/>
  <c r="I121" i="58"/>
  <c r="J121" i="58"/>
  <c r="K121" i="58"/>
  <c r="L121" i="58"/>
  <c r="D122" i="58"/>
  <c r="E122" i="58"/>
  <c r="F122" i="58"/>
  <c r="G122" i="58"/>
  <c r="H122" i="58"/>
  <c r="I122" i="58"/>
  <c r="J122" i="58"/>
  <c r="K122" i="58"/>
  <c r="L122" i="58"/>
  <c r="D123" i="58"/>
  <c r="E123" i="58"/>
  <c r="F123" i="58"/>
  <c r="G123" i="58"/>
  <c r="H123" i="58"/>
  <c r="I123" i="58"/>
  <c r="J123" i="58"/>
  <c r="K123" i="58"/>
  <c r="L123" i="58"/>
  <c r="D124" i="58"/>
  <c r="E124" i="58"/>
  <c r="F124" i="58"/>
  <c r="G124" i="58"/>
  <c r="H124" i="58"/>
  <c r="I124" i="58"/>
  <c r="J124" i="58"/>
  <c r="K124" i="58"/>
  <c r="L124" i="58"/>
  <c r="D125" i="58"/>
  <c r="E125" i="58"/>
  <c r="F125" i="58"/>
  <c r="G125" i="58"/>
  <c r="H125" i="58"/>
  <c r="I125" i="58"/>
  <c r="J125" i="58"/>
  <c r="K125" i="58"/>
  <c r="L125" i="58"/>
  <c r="D126" i="58"/>
  <c r="E126" i="58"/>
  <c r="F126" i="58"/>
  <c r="G126" i="58"/>
  <c r="H126" i="58"/>
  <c r="I126" i="58"/>
  <c r="J126" i="58"/>
  <c r="K126" i="58"/>
  <c r="L126" i="58"/>
  <c r="D127" i="58"/>
  <c r="E127" i="58"/>
  <c r="F127" i="58"/>
  <c r="G127" i="58"/>
  <c r="H127" i="58"/>
  <c r="I127" i="58"/>
  <c r="J127" i="58"/>
  <c r="K127" i="58"/>
  <c r="L127" i="58"/>
  <c r="D128" i="58"/>
  <c r="E128" i="58"/>
  <c r="F128" i="58"/>
  <c r="G128" i="58"/>
  <c r="H128" i="58"/>
  <c r="I128" i="58"/>
  <c r="J128" i="58"/>
  <c r="K128" i="58"/>
  <c r="L128" i="58"/>
  <c r="D129" i="58"/>
  <c r="E129" i="58"/>
  <c r="F129" i="58"/>
  <c r="G129" i="58"/>
  <c r="H129" i="58"/>
  <c r="I129" i="58"/>
  <c r="J129" i="58"/>
  <c r="K129" i="58"/>
  <c r="L129" i="58"/>
  <c r="D130" i="58"/>
  <c r="E130" i="58"/>
  <c r="F130" i="58"/>
  <c r="G130" i="58"/>
  <c r="H130" i="58"/>
  <c r="I130" i="58"/>
  <c r="J130" i="58"/>
  <c r="K130" i="58"/>
  <c r="L130" i="58"/>
  <c r="D131" i="58"/>
  <c r="E131" i="58"/>
  <c r="F131" i="58"/>
  <c r="G131" i="58"/>
  <c r="H131" i="58"/>
  <c r="I131" i="58"/>
  <c r="J131" i="58"/>
  <c r="K131" i="58"/>
  <c r="L131" i="58"/>
  <c r="D132" i="58"/>
  <c r="E132" i="58"/>
  <c r="F132" i="58"/>
  <c r="G132" i="58"/>
  <c r="H132" i="58"/>
  <c r="I132" i="58"/>
  <c r="J132" i="58"/>
  <c r="K132" i="58"/>
  <c r="L132" i="58"/>
  <c r="D133" i="58"/>
  <c r="E133" i="58"/>
  <c r="F133" i="58"/>
  <c r="G133" i="58"/>
  <c r="H133" i="58"/>
  <c r="I133" i="58"/>
  <c r="J133" i="58"/>
  <c r="K133" i="58"/>
  <c r="L133" i="58"/>
  <c r="D134" i="58"/>
  <c r="E134" i="58"/>
  <c r="F134" i="58"/>
  <c r="G134" i="58"/>
  <c r="H134" i="58"/>
  <c r="I134" i="58"/>
  <c r="J134" i="58"/>
  <c r="K134" i="58"/>
  <c r="L134" i="58"/>
  <c r="D135" i="58"/>
  <c r="E135" i="58"/>
  <c r="F135" i="58"/>
  <c r="G135" i="58"/>
  <c r="H135" i="58"/>
  <c r="I135" i="58"/>
  <c r="J135" i="58"/>
  <c r="K135" i="58"/>
  <c r="L135" i="58"/>
  <c r="D136" i="58"/>
  <c r="E136" i="58"/>
  <c r="F136" i="58"/>
  <c r="G136" i="58"/>
  <c r="H136" i="58"/>
  <c r="I136" i="58"/>
  <c r="J136" i="58"/>
  <c r="K136" i="58"/>
  <c r="L136" i="58"/>
  <c r="D137" i="58"/>
  <c r="E137" i="58"/>
  <c r="F137" i="58"/>
  <c r="G137" i="58"/>
  <c r="H137" i="58"/>
  <c r="I137" i="58"/>
  <c r="J137" i="58"/>
  <c r="K137" i="58"/>
  <c r="L137" i="58"/>
  <c r="D138" i="58"/>
  <c r="E138" i="58"/>
  <c r="F138" i="58"/>
  <c r="G138" i="58"/>
  <c r="H138" i="58"/>
  <c r="I138" i="58"/>
  <c r="J138" i="58"/>
  <c r="K138" i="58"/>
  <c r="L138" i="58"/>
  <c r="D139" i="58"/>
  <c r="E139" i="58"/>
  <c r="F139" i="58"/>
  <c r="G139" i="58"/>
  <c r="H139" i="58"/>
  <c r="I139" i="58"/>
  <c r="J139" i="58"/>
  <c r="K139" i="58"/>
  <c r="L139" i="58"/>
  <c r="D140" i="58"/>
  <c r="E140" i="58"/>
  <c r="F140" i="58"/>
  <c r="G140" i="58"/>
  <c r="H140" i="58"/>
  <c r="I140" i="58"/>
  <c r="J140" i="58"/>
  <c r="K140" i="58"/>
  <c r="L140" i="58"/>
  <c r="D141" i="58"/>
  <c r="E141" i="58"/>
  <c r="F141" i="58"/>
  <c r="G141" i="58"/>
  <c r="H141" i="58"/>
  <c r="I141" i="58"/>
  <c r="J141" i="58"/>
  <c r="K141" i="58"/>
  <c r="L141" i="58"/>
  <c r="D142" i="58"/>
  <c r="E142" i="58"/>
  <c r="F142" i="58"/>
  <c r="G142" i="58"/>
  <c r="H142" i="58"/>
  <c r="I142" i="58"/>
  <c r="J142" i="58"/>
  <c r="K142" i="58"/>
  <c r="L142" i="58"/>
  <c r="D143" i="58"/>
  <c r="E143" i="58"/>
  <c r="F143" i="58"/>
  <c r="G143" i="58"/>
  <c r="H143" i="58"/>
  <c r="I143" i="58"/>
  <c r="J143" i="58"/>
  <c r="K143" i="58"/>
  <c r="L143" i="58"/>
  <c r="D144" i="58"/>
  <c r="E144" i="58"/>
  <c r="F144" i="58"/>
  <c r="G144" i="58"/>
  <c r="H144" i="58"/>
  <c r="I144" i="58"/>
  <c r="J144" i="58"/>
  <c r="K144" i="58"/>
  <c r="L144" i="58"/>
  <c r="D145" i="58"/>
  <c r="E145" i="58"/>
  <c r="F145" i="58"/>
  <c r="G145" i="58"/>
  <c r="H145" i="58"/>
  <c r="I145" i="58"/>
  <c r="J145" i="58"/>
  <c r="K145" i="58"/>
  <c r="L145" i="58"/>
  <c r="D146" i="58"/>
  <c r="E146" i="58"/>
  <c r="F146" i="58"/>
  <c r="G146" i="58"/>
  <c r="H146" i="58"/>
  <c r="I146" i="58"/>
  <c r="J146" i="58"/>
  <c r="K146" i="58"/>
  <c r="L146" i="58"/>
  <c r="D147" i="58"/>
  <c r="E147" i="58"/>
  <c r="F147" i="58"/>
  <c r="G147" i="58"/>
  <c r="H147" i="58"/>
  <c r="I147" i="58"/>
  <c r="J147" i="58"/>
  <c r="K147" i="58"/>
  <c r="L147" i="58"/>
  <c r="D148" i="58"/>
  <c r="E148" i="58"/>
  <c r="F148" i="58"/>
  <c r="G148" i="58"/>
  <c r="H148" i="58"/>
  <c r="I148" i="58"/>
  <c r="J148" i="58"/>
  <c r="K148" i="58"/>
  <c r="L148" i="58"/>
  <c r="D149" i="58"/>
  <c r="E149" i="58"/>
  <c r="F149" i="58"/>
  <c r="G149" i="58"/>
  <c r="H149" i="58"/>
  <c r="I149" i="58"/>
  <c r="J149" i="58"/>
  <c r="K149" i="58"/>
  <c r="L149" i="58"/>
  <c r="D150" i="58"/>
  <c r="E150" i="58"/>
  <c r="F150" i="58"/>
  <c r="G150" i="58"/>
  <c r="H150" i="58"/>
  <c r="I150" i="58"/>
  <c r="J150" i="58"/>
  <c r="K150" i="58"/>
  <c r="L150" i="58"/>
  <c r="D151" i="58"/>
  <c r="E151" i="58"/>
  <c r="F151" i="58"/>
  <c r="G151" i="58"/>
  <c r="H151" i="58"/>
  <c r="I151" i="58"/>
  <c r="J151" i="58"/>
  <c r="K151" i="58"/>
  <c r="L151" i="58"/>
  <c r="D152" i="58"/>
  <c r="E152" i="58"/>
  <c r="F152" i="58"/>
  <c r="G152" i="58"/>
  <c r="H152" i="58"/>
  <c r="I152" i="58"/>
  <c r="J152" i="58"/>
  <c r="K152" i="58"/>
  <c r="L152" i="58"/>
  <c r="D153" i="58"/>
  <c r="E153" i="58"/>
  <c r="F153" i="58"/>
  <c r="G153" i="58"/>
  <c r="H153" i="58"/>
  <c r="I153" i="58"/>
  <c r="J153" i="58"/>
  <c r="K153" i="58"/>
  <c r="L153" i="58"/>
  <c r="D154" i="58"/>
  <c r="E154" i="58"/>
  <c r="F154" i="58"/>
  <c r="G154" i="58"/>
  <c r="H154" i="58"/>
  <c r="I154" i="58"/>
  <c r="J154" i="58"/>
  <c r="K154" i="58"/>
  <c r="L154" i="58"/>
  <c r="D155" i="58"/>
  <c r="E155" i="58"/>
  <c r="F155" i="58"/>
  <c r="G155" i="58"/>
  <c r="H155" i="58"/>
  <c r="I155" i="58"/>
  <c r="J155" i="58"/>
  <c r="K155" i="58"/>
  <c r="L155" i="58"/>
  <c r="D156" i="58"/>
  <c r="E156" i="58"/>
  <c r="F156" i="58"/>
  <c r="G156" i="58"/>
  <c r="H156" i="58"/>
  <c r="I156" i="58"/>
  <c r="J156" i="58"/>
  <c r="K156" i="58"/>
  <c r="L156" i="58"/>
  <c r="D157" i="58"/>
  <c r="E157" i="58"/>
  <c r="F157" i="58"/>
  <c r="G157" i="58"/>
  <c r="H157" i="58"/>
  <c r="I157" i="58"/>
  <c r="J157" i="58"/>
  <c r="K157" i="58"/>
  <c r="L157" i="58"/>
  <c r="D158" i="58"/>
  <c r="E158" i="58"/>
  <c r="F158" i="58"/>
  <c r="G158" i="58"/>
  <c r="H158" i="58"/>
  <c r="I158" i="58"/>
  <c r="J158" i="58"/>
  <c r="K158" i="58"/>
  <c r="L158" i="58"/>
  <c r="D159" i="58"/>
  <c r="E159" i="58"/>
  <c r="F159" i="58"/>
  <c r="G159" i="58"/>
  <c r="H159" i="58"/>
  <c r="I159" i="58"/>
  <c r="J159" i="58"/>
  <c r="K159" i="58"/>
  <c r="L159" i="58"/>
  <c r="D160" i="58"/>
  <c r="E160" i="58"/>
  <c r="F160" i="58"/>
  <c r="G160" i="58"/>
  <c r="H160" i="58"/>
  <c r="I160" i="58"/>
  <c r="J160" i="58"/>
  <c r="K160" i="58"/>
  <c r="L160" i="58"/>
  <c r="D161" i="58"/>
  <c r="E161" i="58"/>
  <c r="F161" i="58"/>
  <c r="G161" i="58"/>
  <c r="H161" i="58"/>
  <c r="I161" i="58"/>
  <c r="J161" i="58"/>
  <c r="K161" i="58"/>
  <c r="L161" i="58"/>
  <c r="D162" i="58"/>
  <c r="E162" i="58"/>
  <c r="F162" i="58"/>
  <c r="G162" i="58"/>
  <c r="H162" i="58"/>
  <c r="I162" i="58"/>
  <c r="J162" i="58"/>
  <c r="K162" i="58"/>
  <c r="L162" i="58"/>
  <c r="D163" i="58"/>
  <c r="E163" i="58"/>
  <c r="F163" i="58"/>
  <c r="G163" i="58"/>
  <c r="H163" i="58"/>
  <c r="I163" i="58"/>
  <c r="J163" i="58"/>
  <c r="K163" i="58"/>
  <c r="L163" i="58"/>
  <c r="D164" i="58"/>
  <c r="E164" i="58"/>
  <c r="F164" i="58"/>
  <c r="G164" i="58"/>
  <c r="H164" i="58"/>
  <c r="I164" i="58"/>
  <c r="J164" i="58"/>
  <c r="K164" i="58"/>
  <c r="L164" i="58"/>
  <c r="D165" i="58"/>
  <c r="E165" i="58"/>
  <c r="F165" i="58"/>
  <c r="G165" i="58"/>
  <c r="H165" i="58"/>
  <c r="I165" i="58"/>
  <c r="J165" i="58"/>
  <c r="K165" i="58"/>
  <c r="L165" i="58"/>
  <c r="D166" i="58"/>
  <c r="E166" i="58"/>
  <c r="F166" i="58"/>
  <c r="G166" i="58"/>
  <c r="H166" i="58"/>
  <c r="I166" i="58"/>
  <c r="J166" i="58"/>
  <c r="K166" i="58"/>
  <c r="L166" i="58"/>
  <c r="D167" i="58"/>
  <c r="E167" i="58"/>
  <c r="F167" i="58"/>
  <c r="G167" i="58"/>
  <c r="H167" i="58"/>
  <c r="I167" i="58"/>
  <c r="J167" i="58"/>
  <c r="K167" i="58"/>
  <c r="L167" i="58"/>
  <c r="D168" i="58"/>
  <c r="E168" i="58"/>
  <c r="F168" i="58"/>
  <c r="G168" i="58"/>
  <c r="H168" i="58"/>
  <c r="I168" i="58"/>
  <c r="J168" i="58"/>
  <c r="K168" i="58"/>
  <c r="L168" i="58"/>
  <c r="D169" i="58"/>
  <c r="E169" i="58"/>
  <c r="F169" i="58"/>
  <c r="G169" i="58"/>
  <c r="H169" i="58"/>
  <c r="I169" i="58"/>
  <c r="J169" i="58"/>
  <c r="K169" i="58"/>
  <c r="L169" i="58"/>
  <c r="D170" i="58"/>
  <c r="E170" i="58"/>
  <c r="F170" i="58"/>
  <c r="G170" i="58"/>
  <c r="H170" i="58"/>
  <c r="I170" i="58"/>
  <c r="J170" i="58"/>
  <c r="K170" i="58"/>
  <c r="L170" i="58"/>
  <c r="D171" i="58"/>
  <c r="E171" i="58"/>
  <c r="F171" i="58"/>
  <c r="G171" i="58"/>
  <c r="H171" i="58"/>
  <c r="I171" i="58"/>
  <c r="J171" i="58"/>
  <c r="K171" i="58"/>
  <c r="L171" i="58"/>
  <c r="D172" i="58"/>
  <c r="E172" i="58"/>
  <c r="F172" i="58"/>
  <c r="G172" i="58"/>
  <c r="H172" i="58"/>
  <c r="I172" i="58"/>
  <c r="J172" i="58"/>
  <c r="K172" i="58"/>
  <c r="L172" i="58"/>
  <c r="D173" i="58"/>
  <c r="E173" i="58"/>
  <c r="F173" i="58"/>
  <c r="G173" i="58"/>
  <c r="H173" i="58"/>
  <c r="I173" i="58"/>
  <c r="J173" i="58"/>
  <c r="K173" i="58"/>
  <c r="L173" i="58"/>
  <c r="D174" i="58"/>
  <c r="E174" i="58"/>
  <c r="F174" i="58"/>
  <c r="G174" i="58"/>
  <c r="H174" i="58"/>
  <c r="I174" i="58"/>
  <c r="J174" i="58"/>
  <c r="K174" i="58"/>
  <c r="L174" i="58"/>
  <c r="D175" i="58"/>
  <c r="E175" i="58"/>
  <c r="F175" i="58"/>
  <c r="G175" i="58"/>
  <c r="H175" i="58"/>
  <c r="I175" i="58"/>
  <c r="J175" i="58"/>
  <c r="K175" i="58"/>
  <c r="L175" i="58"/>
  <c r="D176" i="58"/>
  <c r="E176" i="58"/>
  <c r="F176" i="58"/>
  <c r="G176" i="58"/>
  <c r="H176" i="58"/>
  <c r="I176" i="58"/>
  <c r="J176" i="58"/>
  <c r="K176" i="58"/>
  <c r="L176" i="58"/>
  <c r="D177" i="58"/>
  <c r="E177" i="58"/>
  <c r="F177" i="58"/>
  <c r="G177" i="58"/>
  <c r="H177" i="58"/>
  <c r="I177" i="58"/>
  <c r="J177" i="58"/>
  <c r="K177" i="58"/>
  <c r="L177" i="58"/>
  <c r="D178" i="58"/>
  <c r="E178" i="58"/>
  <c r="F178" i="58"/>
  <c r="G178" i="58"/>
  <c r="H178" i="58"/>
  <c r="I178" i="58"/>
  <c r="J178" i="58"/>
  <c r="K178" i="58"/>
  <c r="L178" i="58"/>
  <c r="D179" i="58"/>
  <c r="E179" i="58"/>
  <c r="F179" i="58"/>
  <c r="G179" i="58"/>
  <c r="H179" i="58"/>
  <c r="I179" i="58"/>
  <c r="J179" i="58"/>
  <c r="K179" i="58"/>
  <c r="L179" i="58"/>
  <c r="D180" i="58"/>
  <c r="E180" i="58"/>
  <c r="F180" i="58"/>
  <c r="G180" i="58"/>
  <c r="H180" i="58"/>
  <c r="I180" i="58"/>
  <c r="J180" i="58"/>
  <c r="K180" i="58"/>
  <c r="L180" i="58"/>
  <c r="D181" i="58"/>
  <c r="E181" i="58"/>
  <c r="F181" i="58"/>
  <c r="G181" i="58"/>
  <c r="H181" i="58"/>
  <c r="I181" i="58"/>
  <c r="J181" i="58"/>
  <c r="K181" i="58"/>
  <c r="L181" i="58"/>
  <c r="D182" i="58"/>
  <c r="E182" i="58"/>
  <c r="F182" i="58"/>
  <c r="G182" i="58"/>
  <c r="H182" i="58"/>
  <c r="I182" i="58"/>
  <c r="J182" i="58"/>
  <c r="K182" i="58"/>
  <c r="L182" i="58"/>
  <c r="D183" i="58"/>
  <c r="E183" i="58"/>
  <c r="F183" i="58"/>
  <c r="G183" i="58"/>
  <c r="H183" i="58"/>
  <c r="I183" i="58"/>
  <c r="J183" i="58"/>
  <c r="K183" i="58"/>
  <c r="L183" i="58"/>
  <c r="D184" i="58"/>
  <c r="E184" i="58"/>
  <c r="F184" i="58"/>
  <c r="G184" i="58"/>
  <c r="H184" i="58"/>
  <c r="I184" i="58"/>
  <c r="J184" i="58"/>
  <c r="K184" i="58"/>
  <c r="L184" i="58"/>
  <c r="D185" i="58"/>
  <c r="E185" i="58"/>
  <c r="F185" i="58"/>
  <c r="G185" i="58"/>
  <c r="H185" i="58"/>
  <c r="I185" i="58"/>
  <c r="J185" i="58"/>
  <c r="K185" i="58"/>
  <c r="L185" i="58"/>
  <c r="D186" i="58"/>
  <c r="E186" i="58"/>
  <c r="F186" i="58"/>
  <c r="G186" i="58"/>
  <c r="H186" i="58"/>
  <c r="I186" i="58"/>
  <c r="J186" i="58"/>
  <c r="K186" i="58"/>
  <c r="L186" i="58"/>
  <c r="D187" i="58"/>
  <c r="E187" i="58"/>
  <c r="F187" i="58"/>
  <c r="G187" i="58"/>
  <c r="H187" i="58"/>
  <c r="I187" i="58"/>
  <c r="J187" i="58"/>
  <c r="K187" i="58"/>
  <c r="L187" i="58"/>
  <c r="D188" i="58"/>
  <c r="E188" i="58"/>
  <c r="F188" i="58"/>
  <c r="G188" i="58"/>
  <c r="H188" i="58"/>
  <c r="I188" i="58"/>
  <c r="J188" i="58"/>
  <c r="K188" i="58"/>
  <c r="L188" i="58"/>
  <c r="D189" i="58"/>
  <c r="E189" i="58"/>
  <c r="F189" i="58"/>
  <c r="G189" i="58"/>
  <c r="H189" i="58"/>
  <c r="I189" i="58"/>
  <c r="J189" i="58"/>
  <c r="K189" i="58"/>
  <c r="L189" i="58"/>
  <c r="D190" i="58"/>
  <c r="E190" i="58"/>
  <c r="F190" i="58"/>
  <c r="G190" i="58"/>
  <c r="H190" i="58"/>
  <c r="I190" i="58"/>
  <c r="J190" i="58"/>
  <c r="K190" i="58"/>
  <c r="L190" i="58"/>
  <c r="D191" i="58"/>
  <c r="E191" i="58"/>
  <c r="F191" i="58"/>
  <c r="G191" i="58"/>
  <c r="H191" i="58"/>
  <c r="I191" i="58"/>
  <c r="J191" i="58"/>
  <c r="K191" i="58"/>
  <c r="L191" i="58"/>
  <c r="D192" i="58"/>
  <c r="E192" i="58"/>
  <c r="F192" i="58"/>
  <c r="G192" i="58"/>
  <c r="H192" i="58"/>
  <c r="I192" i="58"/>
  <c r="J192" i="58"/>
  <c r="K192" i="58"/>
  <c r="L192" i="58"/>
  <c r="D193" i="58"/>
  <c r="E193" i="58"/>
  <c r="F193" i="58"/>
  <c r="G193" i="58"/>
  <c r="H193" i="58"/>
  <c r="I193" i="58"/>
  <c r="J193" i="58"/>
  <c r="K193" i="58"/>
  <c r="L193" i="58"/>
  <c r="D194" i="58"/>
  <c r="E194" i="58"/>
  <c r="F194" i="58"/>
  <c r="G194" i="58"/>
  <c r="H194" i="58"/>
  <c r="I194" i="58"/>
  <c r="J194" i="58"/>
  <c r="K194" i="58"/>
  <c r="L194" i="58"/>
  <c r="D195" i="58"/>
  <c r="E195" i="58"/>
  <c r="F195" i="58"/>
  <c r="G195" i="58"/>
  <c r="H195" i="58"/>
  <c r="I195" i="58"/>
  <c r="J195" i="58"/>
  <c r="K195" i="58"/>
  <c r="L195" i="58"/>
  <c r="D196" i="58"/>
  <c r="E196" i="58"/>
  <c r="F196" i="58"/>
  <c r="G196" i="58"/>
  <c r="H196" i="58"/>
  <c r="I196" i="58"/>
  <c r="J196" i="58"/>
  <c r="K196" i="58"/>
  <c r="L196" i="58"/>
  <c r="D197" i="58"/>
  <c r="E197" i="58"/>
  <c r="F197" i="58"/>
  <c r="G197" i="58"/>
  <c r="H197" i="58"/>
  <c r="I197" i="58"/>
  <c r="J197" i="58"/>
  <c r="K197" i="58"/>
  <c r="L197" i="58"/>
  <c r="D198" i="58"/>
  <c r="E198" i="58"/>
  <c r="F198" i="58"/>
  <c r="G198" i="58"/>
  <c r="H198" i="58"/>
  <c r="I198" i="58"/>
  <c r="J198" i="58"/>
  <c r="K198" i="58"/>
  <c r="L198" i="58"/>
  <c r="D199" i="58"/>
  <c r="E199" i="58"/>
  <c r="F199" i="58"/>
  <c r="G199" i="58"/>
  <c r="H199" i="58"/>
  <c r="I199" i="58"/>
  <c r="J199" i="58"/>
  <c r="K199" i="58"/>
  <c r="L199" i="58"/>
  <c r="D200" i="58"/>
  <c r="E200" i="58"/>
  <c r="F200" i="58"/>
  <c r="G200" i="58"/>
  <c r="H200" i="58"/>
  <c r="I200" i="58"/>
  <c r="J200" i="58"/>
  <c r="K200" i="58"/>
  <c r="L200" i="58"/>
  <c r="D201" i="58"/>
  <c r="E201" i="58"/>
  <c r="F201" i="58"/>
  <c r="G201" i="58"/>
  <c r="H201" i="58"/>
  <c r="I201" i="58"/>
  <c r="J201" i="58"/>
  <c r="K201" i="58"/>
  <c r="L201" i="58"/>
  <c r="D202" i="58"/>
  <c r="E202" i="58"/>
  <c r="F202" i="58"/>
  <c r="G202" i="58"/>
  <c r="H202" i="58"/>
  <c r="I202" i="58"/>
  <c r="J202" i="58"/>
  <c r="K202" i="58"/>
  <c r="L202" i="58"/>
  <c r="D203" i="58"/>
  <c r="E203" i="58"/>
  <c r="F203" i="58"/>
  <c r="G203" i="58"/>
  <c r="H203" i="58"/>
  <c r="I203" i="58"/>
  <c r="J203" i="58"/>
  <c r="K203" i="58"/>
  <c r="L203" i="58"/>
  <c r="D204" i="58"/>
  <c r="E204" i="58"/>
  <c r="F204" i="58"/>
  <c r="G204" i="58"/>
  <c r="H204" i="58"/>
  <c r="I204" i="58"/>
  <c r="J204" i="58"/>
  <c r="K204" i="58"/>
  <c r="L204" i="58"/>
  <c r="D205" i="58"/>
  <c r="E205" i="58"/>
  <c r="F205" i="58"/>
  <c r="G205" i="58"/>
  <c r="H205" i="58"/>
  <c r="I205" i="58"/>
  <c r="J205" i="58"/>
  <c r="K205" i="58"/>
  <c r="L205" i="58"/>
  <c r="D206" i="58"/>
  <c r="E206" i="58"/>
  <c r="F206" i="58"/>
  <c r="G206" i="58"/>
  <c r="H206" i="58"/>
  <c r="I206" i="58"/>
  <c r="J206" i="58"/>
  <c r="K206" i="58"/>
  <c r="L206" i="58"/>
  <c r="D207" i="58"/>
  <c r="E207" i="58"/>
  <c r="F207" i="58"/>
  <c r="G207" i="58"/>
  <c r="H207" i="58"/>
  <c r="I207" i="58"/>
  <c r="J207" i="58"/>
  <c r="K207" i="58"/>
  <c r="L207" i="58"/>
  <c r="D208" i="58"/>
  <c r="E208" i="58"/>
  <c r="F208" i="58"/>
  <c r="G208" i="58"/>
  <c r="H208" i="58"/>
  <c r="I208" i="58"/>
  <c r="J208" i="58"/>
  <c r="K208" i="58"/>
  <c r="L208" i="58"/>
  <c r="D209" i="58"/>
  <c r="E209" i="58"/>
  <c r="F209" i="58"/>
  <c r="G209" i="58"/>
  <c r="H209" i="58"/>
  <c r="I209" i="58"/>
  <c r="J209" i="58"/>
  <c r="K209" i="58"/>
  <c r="L209" i="58"/>
  <c r="D210" i="58"/>
  <c r="E210" i="58"/>
  <c r="F210" i="58"/>
  <c r="G210" i="58"/>
  <c r="H210" i="58"/>
  <c r="I210" i="58"/>
  <c r="J210" i="58"/>
  <c r="K210" i="58"/>
  <c r="L210" i="58"/>
  <c r="D211" i="58"/>
  <c r="E211" i="58"/>
  <c r="F211" i="58"/>
  <c r="G211" i="58"/>
  <c r="H211" i="58"/>
  <c r="I211" i="58"/>
  <c r="J211" i="58"/>
  <c r="K211" i="58"/>
  <c r="L211" i="58"/>
  <c r="D212" i="58"/>
  <c r="E212" i="58"/>
  <c r="F212" i="58"/>
  <c r="G212" i="58"/>
  <c r="H212" i="58"/>
  <c r="I212" i="58"/>
  <c r="J212" i="58"/>
  <c r="K212" i="58"/>
  <c r="L212" i="58"/>
  <c r="D213" i="58"/>
  <c r="E213" i="58"/>
  <c r="F213" i="58"/>
  <c r="G213" i="58"/>
  <c r="H213" i="58"/>
  <c r="I213" i="58"/>
  <c r="J213" i="58"/>
  <c r="K213" i="58"/>
  <c r="L213" i="58"/>
  <c r="D214" i="58"/>
  <c r="E214" i="58"/>
  <c r="F214" i="58"/>
  <c r="G214" i="58"/>
  <c r="H214" i="58"/>
  <c r="I214" i="58"/>
  <c r="J214" i="58"/>
  <c r="K214" i="58"/>
  <c r="L214" i="58"/>
  <c r="D215" i="58"/>
  <c r="E215" i="58"/>
  <c r="F215" i="58"/>
  <c r="G215" i="58"/>
  <c r="H215" i="58"/>
  <c r="I215" i="58"/>
  <c r="J215" i="58"/>
  <c r="K215" i="58"/>
  <c r="L215" i="58"/>
  <c r="D216" i="58"/>
  <c r="E216" i="58"/>
  <c r="F216" i="58"/>
  <c r="G216" i="58"/>
  <c r="H216" i="58"/>
  <c r="I216" i="58"/>
  <c r="J216" i="58"/>
  <c r="K216" i="58"/>
  <c r="L216" i="58"/>
  <c r="D217" i="58"/>
  <c r="E217" i="58"/>
  <c r="F217" i="58"/>
  <c r="G217" i="58"/>
  <c r="H217" i="58"/>
  <c r="I217" i="58"/>
  <c r="J217" i="58"/>
  <c r="K217" i="58"/>
  <c r="L217" i="58"/>
  <c r="D218" i="58"/>
  <c r="E218" i="58"/>
  <c r="F218" i="58"/>
  <c r="G218" i="58"/>
  <c r="H218" i="58"/>
  <c r="I218" i="58"/>
  <c r="J218" i="58"/>
  <c r="K218" i="58"/>
  <c r="L218" i="58"/>
  <c r="D219" i="58"/>
  <c r="E219" i="58"/>
  <c r="F219" i="58"/>
  <c r="G219" i="58"/>
  <c r="H219" i="58"/>
  <c r="I219" i="58"/>
  <c r="J219" i="58"/>
  <c r="K219" i="58"/>
  <c r="L219" i="58"/>
  <c r="D220" i="58"/>
  <c r="E220" i="58"/>
  <c r="F220" i="58"/>
  <c r="G220" i="58"/>
  <c r="H220" i="58"/>
  <c r="I220" i="58"/>
  <c r="J220" i="58"/>
  <c r="K220" i="58"/>
  <c r="L220" i="58"/>
  <c r="D221" i="58"/>
  <c r="E221" i="58"/>
  <c r="F221" i="58"/>
  <c r="G221" i="58"/>
  <c r="H221" i="58"/>
  <c r="I221" i="58"/>
  <c r="J221" i="58"/>
  <c r="K221" i="58"/>
  <c r="L221" i="58"/>
  <c r="D222" i="58"/>
  <c r="E222" i="58"/>
  <c r="F222" i="58"/>
  <c r="G222" i="58"/>
  <c r="H222" i="58"/>
  <c r="I222" i="58"/>
  <c r="J222" i="58"/>
  <c r="K222" i="58"/>
  <c r="L222" i="58"/>
  <c r="D223" i="58"/>
  <c r="E223" i="58"/>
  <c r="F223" i="58"/>
  <c r="G223" i="58"/>
  <c r="H223" i="58"/>
  <c r="I223" i="58"/>
  <c r="J223" i="58"/>
  <c r="K223" i="58"/>
  <c r="L223" i="58"/>
  <c r="D224" i="58"/>
  <c r="E224" i="58"/>
  <c r="F224" i="58"/>
  <c r="G224" i="58"/>
  <c r="H224" i="58"/>
  <c r="I224" i="58"/>
  <c r="J224" i="58"/>
  <c r="K224" i="58"/>
  <c r="L224" i="58"/>
  <c r="D225" i="58"/>
  <c r="E225" i="58"/>
  <c r="F225" i="58"/>
  <c r="G225" i="58"/>
  <c r="H225" i="58"/>
  <c r="I225" i="58"/>
  <c r="J225" i="58"/>
  <c r="K225" i="58"/>
  <c r="L225" i="58"/>
  <c r="D226" i="58"/>
  <c r="E226" i="58"/>
  <c r="F226" i="58"/>
  <c r="G226" i="58"/>
  <c r="H226" i="58"/>
  <c r="I226" i="58"/>
  <c r="J226" i="58"/>
  <c r="K226" i="58"/>
  <c r="L226" i="58"/>
  <c r="D227" i="58"/>
  <c r="E227" i="58"/>
  <c r="F227" i="58"/>
  <c r="G227" i="58"/>
  <c r="H227" i="58"/>
  <c r="I227" i="58"/>
  <c r="J227" i="58"/>
  <c r="K227" i="58"/>
  <c r="L227" i="58"/>
  <c r="D228" i="58"/>
  <c r="E228" i="58"/>
  <c r="F228" i="58"/>
  <c r="G228" i="58"/>
  <c r="H228" i="58"/>
  <c r="I228" i="58"/>
  <c r="J228" i="58"/>
  <c r="K228" i="58"/>
  <c r="L228" i="58"/>
  <c r="D229" i="58"/>
  <c r="E229" i="58"/>
  <c r="F229" i="58"/>
  <c r="G229" i="58"/>
  <c r="H229" i="58"/>
  <c r="I229" i="58"/>
  <c r="J229" i="58"/>
  <c r="K229" i="58"/>
  <c r="L229" i="58"/>
  <c r="D230" i="58"/>
  <c r="E230" i="58"/>
  <c r="F230" i="58"/>
  <c r="G230" i="58"/>
  <c r="H230" i="58"/>
  <c r="I230" i="58"/>
  <c r="J230" i="58"/>
  <c r="K230" i="58"/>
  <c r="L230" i="58"/>
  <c r="D231" i="58"/>
  <c r="E231" i="58"/>
  <c r="F231" i="58"/>
  <c r="G231" i="58"/>
  <c r="H231" i="58"/>
  <c r="I231" i="58"/>
  <c r="J231" i="58"/>
  <c r="K231" i="58"/>
  <c r="L231" i="58"/>
  <c r="D232" i="58"/>
  <c r="E232" i="58"/>
  <c r="F232" i="58"/>
  <c r="G232" i="58"/>
  <c r="H232" i="58"/>
  <c r="I232" i="58"/>
  <c r="J232" i="58"/>
  <c r="K232" i="58"/>
  <c r="L232" i="58"/>
  <c r="D233" i="58"/>
  <c r="E233" i="58"/>
  <c r="F233" i="58"/>
  <c r="G233" i="58"/>
  <c r="H233" i="58"/>
  <c r="I233" i="58"/>
  <c r="J233" i="58"/>
  <c r="K233" i="58"/>
  <c r="L233" i="58"/>
  <c r="D234" i="58"/>
  <c r="E234" i="58"/>
  <c r="F234" i="58"/>
  <c r="G234" i="58"/>
  <c r="H234" i="58"/>
  <c r="I234" i="58"/>
  <c r="J234" i="58"/>
  <c r="K234" i="58"/>
  <c r="L234" i="58"/>
  <c r="D235" i="58"/>
  <c r="E235" i="58"/>
  <c r="F235" i="58"/>
  <c r="G235" i="58"/>
  <c r="H235" i="58"/>
  <c r="I235" i="58"/>
  <c r="J235" i="58"/>
  <c r="K235" i="58"/>
  <c r="L235" i="58"/>
  <c r="D236" i="58"/>
  <c r="E236" i="58"/>
  <c r="F236" i="58"/>
  <c r="G236" i="58"/>
  <c r="H236" i="58"/>
  <c r="I236" i="58"/>
  <c r="J236" i="58"/>
  <c r="K236" i="58"/>
  <c r="L236" i="58"/>
  <c r="D237" i="58"/>
  <c r="E237" i="58"/>
  <c r="F237" i="58"/>
  <c r="G237" i="58"/>
  <c r="H237" i="58"/>
  <c r="I237" i="58"/>
  <c r="J237" i="58"/>
  <c r="K237" i="58"/>
  <c r="L237" i="58"/>
  <c r="D238" i="58"/>
  <c r="E238" i="58"/>
  <c r="F238" i="58"/>
  <c r="G238" i="58"/>
  <c r="H238" i="58"/>
  <c r="I238" i="58"/>
  <c r="J238" i="58"/>
  <c r="K238" i="58"/>
  <c r="L238" i="58"/>
  <c r="D239" i="58"/>
  <c r="E239" i="58"/>
  <c r="F239" i="58"/>
  <c r="G239" i="58"/>
  <c r="H239" i="58"/>
  <c r="I239" i="58"/>
  <c r="J239" i="58"/>
  <c r="K239" i="58"/>
  <c r="L239" i="58"/>
  <c r="D240" i="58"/>
  <c r="E240" i="58"/>
  <c r="F240" i="58"/>
  <c r="G240" i="58"/>
  <c r="H240" i="58"/>
  <c r="I240" i="58"/>
  <c r="J240" i="58"/>
  <c r="K240" i="58"/>
  <c r="L240" i="58"/>
  <c r="D241" i="58"/>
  <c r="E241" i="58"/>
  <c r="F241" i="58"/>
  <c r="G241" i="58"/>
  <c r="H241" i="58"/>
  <c r="I241" i="58"/>
  <c r="J241" i="58"/>
  <c r="K241" i="58"/>
  <c r="L241" i="58"/>
  <c r="D242" i="58"/>
  <c r="E242" i="58"/>
  <c r="F242" i="58"/>
  <c r="G242" i="58"/>
  <c r="H242" i="58"/>
  <c r="I242" i="58"/>
  <c r="J242" i="58"/>
  <c r="K242" i="58"/>
  <c r="L242" i="58"/>
  <c r="D243" i="58"/>
  <c r="E243" i="58"/>
  <c r="F243" i="58"/>
  <c r="G243" i="58"/>
  <c r="H243" i="58"/>
  <c r="I243" i="58"/>
  <c r="J243" i="58"/>
  <c r="K243" i="58"/>
  <c r="L243" i="58"/>
  <c r="D244" i="58"/>
  <c r="E244" i="58"/>
  <c r="F244" i="58"/>
  <c r="G244" i="58"/>
  <c r="H244" i="58"/>
  <c r="I244" i="58"/>
  <c r="J244" i="58"/>
  <c r="K244" i="58"/>
  <c r="L244" i="58"/>
  <c r="D245" i="58"/>
  <c r="E245" i="58"/>
  <c r="F245" i="58"/>
  <c r="G245" i="58"/>
  <c r="H245" i="58"/>
  <c r="I245" i="58"/>
  <c r="J245" i="58"/>
  <c r="K245" i="58"/>
  <c r="L245" i="58"/>
  <c r="D246" i="58"/>
  <c r="E246" i="58"/>
  <c r="F246" i="58"/>
  <c r="G246" i="58"/>
  <c r="H246" i="58"/>
  <c r="I246" i="58"/>
  <c r="J246" i="58"/>
  <c r="K246" i="58"/>
  <c r="L246" i="58"/>
  <c r="D247" i="58"/>
  <c r="E247" i="58"/>
  <c r="F247" i="58"/>
  <c r="G247" i="58"/>
  <c r="H247" i="58"/>
  <c r="I247" i="58"/>
  <c r="J247" i="58"/>
  <c r="K247" i="58"/>
  <c r="L247" i="58"/>
  <c r="D248" i="58"/>
  <c r="E248" i="58"/>
  <c r="F248" i="58"/>
  <c r="G248" i="58"/>
  <c r="H248" i="58"/>
  <c r="I248" i="58"/>
  <c r="J248" i="58"/>
  <c r="K248" i="58"/>
  <c r="L248" i="58"/>
  <c r="D249" i="58"/>
  <c r="E249" i="58"/>
  <c r="F249" i="58"/>
  <c r="G249" i="58"/>
  <c r="H249" i="58"/>
  <c r="I249" i="58"/>
  <c r="J249" i="58"/>
  <c r="K249" i="58"/>
  <c r="L249" i="58"/>
  <c r="D250" i="58"/>
  <c r="E250" i="58"/>
  <c r="F250" i="58"/>
  <c r="G250" i="58"/>
  <c r="H250" i="58"/>
  <c r="I250" i="58"/>
  <c r="J250" i="58"/>
  <c r="K250" i="58"/>
  <c r="L250" i="58"/>
  <c r="D251" i="58"/>
  <c r="E251" i="58"/>
  <c r="F251" i="58"/>
  <c r="G251" i="58"/>
  <c r="H251" i="58"/>
  <c r="I251" i="58"/>
  <c r="J251" i="58"/>
  <c r="K251" i="58"/>
  <c r="L251" i="58"/>
  <c r="D252" i="58"/>
  <c r="E252" i="58"/>
  <c r="F252" i="58"/>
  <c r="G252" i="58"/>
  <c r="H252" i="58"/>
  <c r="I252" i="58"/>
  <c r="J252" i="58"/>
  <c r="K252" i="58"/>
  <c r="L252" i="58"/>
  <c r="D253" i="58"/>
  <c r="E253" i="58"/>
  <c r="F253" i="58"/>
  <c r="G253" i="58"/>
  <c r="H253" i="58"/>
  <c r="I253" i="58"/>
  <c r="J253" i="58"/>
  <c r="K253" i="58"/>
  <c r="L253" i="58"/>
  <c r="D254" i="58"/>
  <c r="E254" i="58"/>
  <c r="F254" i="58"/>
  <c r="G254" i="58"/>
  <c r="H254" i="58"/>
  <c r="I254" i="58"/>
  <c r="J254" i="58"/>
  <c r="K254" i="58"/>
  <c r="L254" i="58"/>
  <c r="D255" i="58"/>
  <c r="E255" i="58"/>
  <c r="F255" i="58"/>
  <c r="G255" i="58"/>
  <c r="H255" i="58"/>
  <c r="I255" i="58"/>
  <c r="J255" i="58"/>
  <c r="K255" i="58"/>
  <c r="L255" i="58"/>
  <c r="D256" i="58"/>
  <c r="E256" i="58"/>
  <c r="F256" i="58"/>
  <c r="G256" i="58"/>
  <c r="H256" i="58"/>
  <c r="I256" i="58"/>
  <c r="J256" i="58"/>
  <c r="K256" i="58"/>
  <c r="L256" i="58"/>
  <c r="D257" i="58"/>
  <c r="E257" i="58"/>
  <c r="F257" i="58"/>
  <c r="G257" i="58"/>
  <c r="H257" i="58"/>
  <c r="I257" i="58"/>
  <c r="J257" i="58"/>
  <c r="K257" i="58"/>
  <c r="L257" i="58"/>
  <c r="D258" i="58"/>
  <c r="E258" i="58"/>
  <c r="F258" i="58"/>
  <c r="G258" i="58"/>
  <c r="H258" i="58"/>
  <c r="I258" i="58"/>
  <c r="J258" i="58"/>
  <c r="K258" i="58"/>
  <c r="L258" i="58"/>
  <c r="D259" i="58"/>
  <c r="E259" i="58"/>
  <c r="F259" i="58"/>
  <c r="G259" i="58"/>
  <c r="H259" i="58"/>
  <c r="I259" i="58"/>
  <c r="J259" i="58"/>
  <c r="K259" i="58"/>
  <c r="L259" i="58"/>
  <c r="D260" i="58"/>
  <c r="E260" i="58"/>
  <c r="F260" i="58"/>
  <c r="G260" i="58"/>
  <c r="H260" i="58"/>
  <c r="I260" i="58"/>
  <c r="J260" i="58"/>
  <c r="K260" i="58"/>
  <c r="L260" i="58"/>
  <c r="D261" i="58"/>
  <c r="E261" i="58"/>
  <c r="F261" i="58"/>
  <c r="G261" i="58"/>
  <c r="H261" i="58"/>
  <c r="I261" i="58"/>
  <c r="J261" i="58"/>
  <c r="K261" i="58"/>
  <c r="L261" i="58"/>
  <c r="D262" i="58"/>
  <c r="E262" i="58"/>
  <c r="F262" i="58"/>
  <c r="G262" i="58"/>
  <c r="H262" i="58"/>
  <c r="I262" i="58"/>
  <c r="J262" i="58"/>
  <c r="K262" i="58"/>
  <c r="L262" i="58"/>
  <c r="D263" i="58"/>
  <c r="E263" i="58"/>
  <c r="F263" i="58"/>
  <c r="G263" i="58"/>
  <c r="H263" i="58"/>
  <c r="I263" i="58"/>
  <c r="J263" i="58"/>
  <c r="K263" i="58"/>
  <c r="L263" i="58"/>
  <c r="D264" i="58"/>
  <c r="E264" i="58"/>
  <c r="F264" i="58"/>
  <c r="G264" i="58"/>
  <c r="H264" i="58"/>
  <c r="I264" i="58"/>
  <c r="J264" i="58"/>
  <c r="K264" i="58"/>
  <c r="L264" i="58"/>
  <c r="D265" i="58"/>
  <c r="E265" i="58"/>
  <c r="F265" i="58"/>
  <c r="G265" i="58"/>
  <c r="H265" i="58"/>
  <c r="I265" i="58"/>
  <c r="J265" i="58"/>
  <c r="K265" i="58"/>
  <c r="L265" i="58"/>
  <c r="D266" i="58"/>
  <c r="E266" i="58"/>
  <c r="F266" i="58"/>
  <c r="G266" i="58"/>
  <c r="H266" i="58"/>
  <c r="I266" i="58"/>
  <c r="J266" i="58"/>
  <c r="K266" i="58"/>
  <c r="L266" i="58"/>
  <c r="D267" i="58"/>
  <c r="E267" i="58"/>
  <c r="F267" i="58"/>
  <c r="G267" i="58"/>
  <c r="H267" i="58"/>
  <c r="I267" i="58"/>
  <c r="J267" i="58"/>
  <c r="K267" i="58"/>
  <c r="L267" i="58"/>
  <c r="D268" i="58"/>
  <c r="E268" i="58"/>
  <c r="F268" i="58"/>
  <c r="G268" i="58"/>
  <c r="H268" i="58"/>
  <c r="I268" i="58"/>
  <c r="J268" i="58"/>
  <c r="K268" i="58"/>
  <c r="L268" i="58"/>
  <c r="D269" i="58"/>
  <c r="E269" i="58"/>
  <c r="F269" i="58"/>
  <c r="G269" i="58"/>
  <c r="H269" i="58"/>
  <c r="I269" i="58"/>
  <c r="J269" i="58"/>
  <c r="K269" i="58"/>
  <c r="L269" i="58"/>
  <c r="D270" i="58"/>
  <c r="E270" i="58"/>
  <c r="F270" i="58"/>
  <c r="G270" i="58"/>
  <c r="H270" i="58"/>
  <c r="I270" i="58"/>
  <c r="J270" i="58"/>
  <c r="K270" i="58"/>
  <c r="L270" i="58"/>
  <c r="D271" i="58"/>
  <c r="E271" i="58"/>
  <c r="F271" i="58"/>
  <c r="G271" i="58"/>
  <c r="H271" i="58"/>
  <c r="I271" i="58"/>
  <c r="J271" i="58"/>
  <c r="K271" i="58"/>
  <c r="L271" i="58"/>
  <c r="D272" i="58"/>
  <c r="E272" i="58"/>
  <c r="F272" i="58"/>
  <c r="G272" i="58"/>
  <c r="H272" i="58"/>
  <c r="I272" i="58"/>
  <c r="J272" i="58"/>
  <c r="K272" i="58"/>
  <c r="L272" i="58"/>
  <c r="D273" i="58"/>
  <c r="E273" i="58"/>
  <c r="F273" i="58"/>
  <c r="G273" i="58"/>
  <c r="H273" i="58"/>
  <c r="I273" i="58"/>
  <c r="J273" i="58"/>
  <c r="K273" i="58"/>
  <c r="L273" i="58"/>
  <c r="D274" i="58"/>
  <c r="E274" i="58"/>
  <c r="F274" i="58"/>
  <c r="G274" i="58"/>
  <c r="H274" i="58"/>
  <c r="I274" i="58"/>
  <c r="J274" i="58"/>
  <c r="K274" i="58"/>
  <c r="L274" i="58"/>
  <c r="D275" i="58"/>
  <c r="E275" i="58"/>
  <c r="F275" i="58"/>
  <c r="G275" i="58"/>
  <c r="H275" i="58"/>
  <c r="I275" i="58"/>
  <c r="J275" i="58"/>
  <c r="K275" i="58"/>
  <c r="L275" i="58"/>
  <c r="D276" i="58"/>
  <c r="E276" i="58"/>
  <c r="F276" i="58"/>
  <c r="G276" i="58"/>
  <c r="H276" i="58"/>
  <c r="I276" i="58"/>
  <c r="J276" i="58"/>
  <c r="K276" i="58"/>
  <c r="L276" i="58"/>
  <c r="D277" i="58"/>
  <c r="E277" i="58"/>
  <c r="F277" i="58"/>
  <c r="G277" i="58"/>
  <c r="H277" i="58"/>
  <c r="I277" i="58"/>
  <c r="J277" i="58"/>
  <c r="K277" i="58"/>
  <c r="L277" i="58"/>
  <c r="D278" i="58"/>
  <c r="E278" i="58"/>
  <c r="F278" i="58"/>
  <c r="G278" i="58"/>
  <c r="H278" i="58"/>
  <c r="I278" i="58"/>
  <c r="J278" i="58"/>
  <c r="K278" i="58"/>
  <c r="L278" i="58"/>
  <c r="D279" i="58"/>
  <c r="E279" i="58"/>
  <c r="F279" i="58"/>
  <c r="G279" i="58"/>
  <c r="H279" i="58"/>
  <c r="I279" i="58"/>
  <c r="J279" i="58"/>
  <c r="K279" i="58"/>
  <c r="L279" i="58"/>
  <c r="D280" i="58"/>
  <c r="E280" i="58"/>
  <c r="F280" i="58"/>
  <c r="G280" i="58"/>
  <c r="H280" i="58"/>
  <c r="I280" i="58"/>
  <c r="J280" i="58"/>
  <c r="K280" i="58"/>
  <c r="L280" i="58"/>
  <c r="D281" i="58"/>
  <c r="E281" i="58"/>
  <c r="F281" i="58"/>
  <c r="G281" i="58"/>
  <c r="H281" i="58"/>
  <c r="I281" i="58"/>
  <c r="J281" i="58"/>
  <c r="K281" i="58"/>
  <c r="L281" i="58"/>
  <c r="D282" i="58"/>
  <c r="E282" i="58"/>
  <c r="F282" i="58"/>
  <c r="G282" i="58"/>
  <c r="H282" i="58"/>
  <c r="I282" i="58"/>
  <c r="J282" i="58"/>
  <c r="K282" i="58"/>
  <c r="L282" i="58"/>
  <c r="D283" i="58"/>
  <c r="E283" i="58"/>
  <c r="F283" i="58"/>
  <c r="G283" i="58"/>
  <c r="H283" i="58"/>
  <c r="I283" i="58"/>
  <c r="J283" i="58"/>
  <c r="K283" i="58"/>
  <c r="L283" i="58"/>
  <c r="D284" i="58"/>
  <c r="E284" i="58"/>
  <c r="F284" i="58"/>
  <c r="G284" i="58"/>
  <c r="H284" i="58"/>
  <c r="I284" i="58"/>
  <c r="J284" i="58"/>
  <c r="K284" i="58"/>
  <c r="L284" i="58"/>
  <c r="D285" i="58"/>
  <c r="E285" i="58"/>
  <c r="F285" i="58"/>
  <c r="G285" i="58"/>
  <c r="H285" i="58"/>
  <c r="I285" i="58"/>
  <c r="J285" i="58"/>
  <c r="K285" i="58"/>
  <c r="L285" i="58"/>
  <c r="D286" i="58"/>
  <c r="E286" i="58"/>
  <c r="F286" i="58"/>
  <c r="G286" i="58"/>
  <c r="H286" i="58"/>
  <c r="I286" i="58"/>
  <c r="J286" i="58"/>
  <c r="K286" i="58"/>
  <c r="L286" i="58"/>
  <c r="D287" i="58"/>
  <c r="E287" i="58"/>
  <c r="F287" i="58"/>
  <c r="G287" i="58"/>
  <c r="H287" i="58"/>
  <c r="I287" i="58"/>
  <c r="J287" i="58"/>
  <c r="K287" i="58"/>
  <c r="L287" i="58"/>
  <c r="D288" i="58"/>
  <c r="E288" i="58"/>
  <c r="F288" i="58"/>
  <c r="G288" i="58"/>
  <c r="H288" i="58"/>
  <c r="I288" i="58"/>
  <c r="J288" i="58"/>
  <c r="K288" i="58"/>
  <c r="L288" i="58"/>
  <c r="D289" i="58"/>
  <c r="E289" i="58"/>
  <c r="F289" i="58"/>
  <c r="G289" i="58"/>
  <c r="H289" i="58"/>
  <c r="I289" i="58"/>
  <c r="J289" i="58"/>
  <c r="K289" i="58"/>
  <c r="L289" i="58"/>
  <c r="D290" i="58"/>
  <c r="E290" i="58"/>
  <c r="F290" i="58"/>
  <c r="G290" i="58"/>
  <c r="H290" i="58"/>
  <c r="I290" i="58"/>
  <c r="J290" i="58"/>
  <c r="K290" i="58"/>
  <c r="L290" i="58"/>
  <c r="D291" i="58"/>
  <c r="E291" i="58"/>
  <c r="F291" i="58"/>
  <c r="G291" i="58"/>
  <c r="H291" i="58"/>
  <c r="I291" i="58"/>
  <c r="J291" i="58"/>
  <c r="K291" i="58"/>
  <c r="L291" i="58"/>
  <c r="D292" i="58"/>
  <c r="E292" i="58"/>
  <c r="F292" i="58"/>
  <c r="G292" i="58"/>
  <c r="H292" i="58"/>
  <c r="I292" i="58"/>
  <c r="J292" i="58"/>
  <c r="K292" i="58"/>
  <c r="L292" i="58"/>
  <c r="D293" i="58"/>
  <c r="E293" i="58"/>
  <c r="F293" i="58"/>
  <c r="G293" i="58"/>
  <c r="H293" i="58"/>
  <c r="I293" i="58"/>
  <c r="J293" i="58"/>
  <c r="K293" i="58"/>
  <c r="L293" i="58"/>
  <c r="D294" i="58"/>
  <c r="E294" i="58"/>
  <c r="F294" i="58"/>
  <c r="G294" i="58"/>
  <c r="H294" i="58"/>
  <c r="I294" i="58"/>
  <c r="J294" i="58"/>
  <c r="K294" i="58"/>
  <c r="L294" i="58"/>
  <c r="D295" i="58"/>
  <c r="E295" i="58"/>
  <c r="F295" i="58"/>
  <c r="G295" i="58"/>
  <c r="H295" i="58"/>
  <c r="I295" i="58"/>
  <c r="J295" i="58"/>
  <c r="K295" i="58"/>
  <c r="L295" i="58"/>
  <c r="D296" i="58"/>
  <c r="E296" i="58"/>
  <c r="F296" i="58"/>
  <c r="G296" i="58"/>
  <c r="H296" i="58"/>
  <c r="I296" i="58"/>
  <c r="J296" i="58"/>
  <c r="K296" i="58"/>
  <c r="L296" i="58"/>
  <c r="D297" i="58"/>
  <c r="E297" i="58"/>
  <c r="F297" i="58"/>
  <c r="G297" i="58"/>
  <c r="H297" i="58"/>
  <c r="I297" i="58"/>
  <c r="J297" i="58"/>
  <c r="K297" i="58"/>
  <c r="L297" i="58"/>
  <c r="D298" i="58"/>
  <c r="E298" i="58"/>
  <c r="F298" i="58"/>
  <c r="G298" i="58"/>
  <c r="H298" i="58"/>
  <c r="I298" i="58"/>
  <c r="J298" i="58"/>
  <c r="K298" i="58"/>
  <c r="L298" i="58"/>
  <c r="D299" i="58"/>
  <c r="E299" i="58"/>
  <c r="F299" i="58"/>
  <c r="G299" i="58"/>
  <c r="H299" i="58"/>
  <c r="I299" i="58"/>
  <c r="J299" i="58"/>
  <c r="K299" i="58"/>
  <c r="L299" i="58"/>
  <c r="D300" i="58"/>
  <c r="E300" i="58"/>
  <c r="F300" i="58"/>
  <c r="G300" i="58"/>
  <c r="H300" i="58"/>
  <c r="I300" i="58"/>
  <c r="J300" i="58"/>
  <c r="K300" i="58"/>
  <c r="L300" i="58"/>
  <c r="D301" i="58"/>
  <c r="E301" i="58"/>
  <c r="F301" i="58"/>
  <c r="G301" i="58"/>
  <c r="H301" i="58"/>
  <c r="I301" i="58"/>
  <c r="J301" i="58"/>
  <c r="K301" i="58"/>
  <c r="L301" i="58"/>
  <c r="D302" i="58"/>
  <c r="E302" i="58"/>
  <c r="F302" i="58"/>
  <c r="G302" i="58"/>
  <c r="H302" i="58"/>
  <c r="I302" i="58"/>
  <c r="J302" i="58"/>
  <c r="K302" i="58"/>
  <c r="L302" i="58"/>
  <c r="D303" i="58"/>
  <c r="E303" i="58"/>
  <c r="F303" i="58"/>
  <c r="G303" i="58"/>
  <c r="H303" i="58"/>
  <c r="I303" i="58"/>
  <c r="J303" i="58"/>
  <c r="K303" i="58"/>
  <c r="L303" i="58"/>
  <c r="D304" i="58"/>
  <c r="E304" i="58"/>
  <c r="F304" i="58"/>
  <c r="G304" i="58"/>
  <c r="H304" i="58"/>
  <c r="I304" i="58"/>
  <c r="J304" i="58"/>
  <c r="K304" i="58"/>
  <c r="L304" i="58"/>
  <c r="D305" i="58"/>
  <c r="E305" i="58"/>
  <c r="F305" i="58"/>
  <c r="G305" i="58"/>
  <c r="H305" i="58"/>
  <c r="I305" i="58"/>
  <c r="J305" i="58"/>
  <c r="K305" i="58"/>
  <c r="L305" i="58"/>
  <c r="D306" i="58"/>
  <c r="E306" i="58"/>
  <c r="F306" i="58"/>
  <c r="G306" i="58"/>
  <c r="H306" i="58"/>
  <c r="I306" i="58"/>
  <c r="J306" i="58"/>
  <c r="K306" i="58"/>
  <c r="L306" i="58"/>
  <c r="D307" i="58"/>
  <c r="E307" i="58"/>
  <c r="F307" i="58"/>
  <c r="G307" i="58"/>
  <c r="H307" i="58"/>
  <c r="I307" i="58"/>
  <c r="J307" i="58"/>
  <c r="K307" i="58"/>
  <c r="L307" i="58"/>
  <c r="D308" i="58"/>
  <c r="E308" i="58"/>
  <c r="F308" i="58"/>
  <c r="G308" i="58"/>
  <c r="H308" i="58"/>
  <c r="I308" i="58"/>
  <c r="J308" i="58"/>
  <c r="K308" i="58"/>
  <c r="L308" i="58"/>
  <c r="D309" i="58"/>
  <c r="E309" i="58"/>
  <c r="F309" i="58"/>
  <c r="G309" i="58"/>
  <c r="H309" i="58"/>
  <c r="I309" i="58"/>
  <c r="J309" i="58"/>
  <c r="K309" i="58"/>
  <c r="L309" i="58"/>
  <c r="D310" i="58"/>
  <c r="E310" i="58"/>
  <c r="F310" i="58"/>
  <c r="G310" i="58"/>
  <c r="H310" i="58"/>
  <c r="I310" i="58"/>
  <c r="J310" i="58"/>
  <c r="K310" i="58"/>
  <c r="L310" i="58"/>
  <c r="D311" i="58"/>
  <c r="E311" i="58"/>
  <c r="F311" i="58"/>
  <c r="G311" i="58"/>
  <c r="H311" i="58"/>
  <c r="I311" i="58"/>
  <c r="J311" i="58"/>
  <c r="K311" i="58"/>
  <c r="L311" i="58"/>
  <c r="D312" i="58"/>
  <c r="E312" i="58"/>
  <c r="F312" i="58"/>
  <c r="G312" i="58"/>
  <c r="H312" i="58"/>
  <c r="I312" i="58"/>
  <c r="J312" i="58"/>
  <c r="K312" i="58"/>
  <c r="L312" i="58"/>
  <c r="D313" i="58"/>
  <c r="E313" i="58"/>
  <c r="F313" i="58"/>
  <c r="G313" i="58"/>
  <c r="H313" i="58"/>
  <c r="I313" i="58"/>
  <c r="J313" i="58"/>
  <c r="K313" i="58"/>
  <c r="L313" i="58"/>
  <c r="D314" i="58"/>
  <c r="E314" i="58"/>
  <c r="F314" i="58"/>
  <c r="G314" i="58"/>
  <c r="H314" i="58"/>
  <c r="I314" i="58"/>
  <c r="J314" i="58"/>
  <c r="K314" i="58"/>
  <c r="L314" i="58"/>
  <c r="D315" i="58"/>
  <c r="E315" i="58"/>
  <c r="F315" i="58"/>
  <c r="G315" i="58"/>
  <c r="H315" i="58"/>
  <c r="I315" i="58"/>
  <c r="J315" i="58"/>
  <c r="K315" i="58"/>
  <c r="L315" i="58"/>
  <c r="D316" i="58"/>
  <c r="E316" i="58"/>
  <c r="F316" i="58"/>
  <c r="G316" i="58"/>
  <c r="H316" i="58"/>
  <c r="I316" i="58"/>
  <c r="J316" i="58"/>
  <c r="K316" i="58"/>
  <c r="L316" i="58"/>
  <c r="D317" i="58"/>
  <c r="E317" i="58"/>
  <c r="F317" i="58"/>
  <c r="G317" i="58"/>
  <c r="H317" i="58"/>
  <c r="I317" i="58"/>
  <c r="J317" i="58"/>
  <c r="K317" i="58"/>
  <c r="L317" i="58"/>
  <c r="D318" i="58"/>
  <c r="E318" i="58"/>
  <c r="F318" i="58"/>
  <c r="G318" i="58"/>
  <c r="H318" i="58"/>
  <c r="I318" i="58"/>
  <c r="J318" i="58"/>
  <c r="K318" i="58"/>
  <c r="L318" i="58"/>
  <c r="D319" i="58"/>
  <c r="E319" i="58"/>
  <c r="F319" i="58"/>
  <c r="G319" i="58"/>
  <c r="H319" i="58"/>
  <c r="I319" i="58"/>
  <c r="J319" i="58"/>
  <c r="K319" i="58"/>
  <c r="L319" i="58"/>
  <c r="D320" i="58"/>
  <c r="E320" i="58"/>
  <c r="F320" i="58"/>
  <c r="G320" i="58"/>
  <c r="H320" i="58"/>
  <c r="I320" i="58"/>
  <c r="J320" i="58"/>
  <c r="K320" i="58"/>
  <c r="L320" i="58"/>
  <c r="D321" i="58"/>
  <c r="E321" i="58"/>
  <c r="F321" i="58"/>
  <c r="G321" i="58"/>
  <c r="H321" i="58"/>
  <c r="I321" i="58"/>
  <c r="J321" i="58"/>
  <c r="K321" i="58"/>
  <c r="L321" i="58"/>
  <c r="D322" i="58"/>
  <c r="E322" i="58"/>
  <c r="F322" i="58"/>
  <c r="G322" i="58"/>
  <c r="H322" i="58"/>
  <c r="I322" i="58"/>
  <c r="J322" i="58"/>
  <c r="K322" i="58"/>
  <c r="L322" i="58"/>
  <c r="D323" i="58"/>
  <c r="E323" i="58"/>
  <c r="F323" i="58"/>
  <c r="G323" i="58"/>
  <c r="H323" i="58"/>
  <c r="I323" i="58"/>
  <c r="J323" i="58"/>
  <c r="K323" i="58"/>
  <c r="L323" i="58"/>
  <c r="D324" i="58"/>
  <c r="E324" i="58"/>
  <c r="F324" i="58"/>
  <c r="G324" i="58"/>
  <c r="H324" i="58"/>
  <c r="I324" i="58"/>
  <c r="J324" i="58"/>
  <c r="K324" i="58"/>
  <c r="L324" i="58"/>
  <c r="D325" i="58"/>
  <c r="E325" i="58"/>
  <c r="F325" i="58"/>
  <c r="G325" i="58"/>
  <c r="H325" i="58"/>
  <c r="I325" i="58"/>
  <c r="J325" i="58"/>
  <c r="K325" i="58"/>
  <c r="L325" i="58"/>
  <c r="D326" i="58"/>
  <c r="E326" i="58"/>
  <c r="F326" i="58"/>
  <c r="G326" i="58"/>
  <c r="H326" i="58"/>
  <c r="I326" i="58"/>
  <c r="J326" i="58"/>
  <c r="K326" i="58"/>
  <c r="L326" i="58"/>
  <c r="D327" i="58"/>
  <c r="E327" i="58"/>
  <c r="F327" i="58"/>
  <c r="G327" i="58"/>
  <c r="H327" i="58"/>
  <c r="I327" i="58"/>
  <c r="J327" i="58"/>
  <c r="K327" i="58"/>
  <c r="L327" i="58"/>
  <c r="D328" i="58"/>
  <c r="E328" i="58"/>
  <c r="F328" i="58"/>
  <c r="G328" i="58"/>
  <c r="H328" i="58"/>
  <c r="I328" i="58"/>
  <c r="J328" i="58"/>
  <c r="K328" i="58"/>
  <c r="L328" i="58"/>
  <c r="D329" i="58"/>
  <c r="E329" i="58"/>
  <c r="F329" i="58"/>
  <c r="G329" i="58"/>
  <c r="H329" i="58"/>
  <c r="I329" i="58"/>
  <c r="J329" i="58"/>
  <c r="K329" i="58"/>
  <c r="L329" i="58"/>
  <c r="D330" i="58"/>
  <c r="E330" i="58"/>
  <c r="F330" i="58"/>
  <c r="G330" i="58"/>
  <c r="H330" i="58"/>
  <c r="I330" i="58"/>
  <c r="J330" i="58"/>
  <c r="K330" i="58"/>
  <c r="L330" i="58"/>
  <c r="D331" i="58"/>
  <c r="E331" i="58"/>
  <c r="F331" i="58"/>
  <c r="G331" i="58"/>
  <c r="H331" i="58"/>
  <c r="I331" i="58"/>
  <c r="J331" i="58"/>
  <c r="K331" i="58"/>
  <c r="L331" i="58"/>
  <c r="D332" i="58"/>
  <c r="E332" i="58"/>
  <c r="F332" i="58"/>
  <c r="G332" i="58"/>
  <c r="H332" i="58"/>
  <c r="I332" i="58"/>
  <c r="J332" i="58"/>
  <c r="K332" i="58"/>
  <c r="L332" i="58"/>
  <c r="D333" i="58"/>
  <c r="E333" i="58"/>
  <c r="F333" i="58"/>
  <c r="G333" i="58"/>
  <c r="H333" i="58"/>
  <c r="I333" i="58"/>
  <c r="J333" i="58"/>
  <c r="K333" i="58"/>
  <c r="L333" i="58"/>
  <c r="D334" i="58"/>
  <c r="E334" i="58"/>
  <c r="F334" i="58"/>
  <c r="G334" i="58"/>
  <c r="H334" i="58"/>
  <c r="I334" i="58"/>
  <c r="J334" i="58"/>
  <c r="K334" i="58"/>
  <c r="L334" i="58"/>
  <c r="D335" i="58"/>
  <c r="E335" i="58"/>
  <c r="F335" i="58"/>
  <c r="G335" i="58"/>
  <c r="H335" i="58"/>
  <c r="I335" i="58"/>
  <c r="J335" i="58"/>
  <c r="K335" i="58"/>
  <c r="L335" i="58"/>
  <c r="D336" i="58"/>
  <c r="E336" i="58"/>
  <c r="F336" i="58"/>
  <c r="G336" i="58"/>
  <c r="H336" i="58"/>
  <c r="I336" i="58"/>
  <c r="J336" i="58"/>
  <c r="K336" i="58"/>
  <c r="L336" i="58"/>
  <c r="D337" i="58"/>
  <c r="E337" i="58"/>
  <c r="F337" i="58"/>
  <c r="G337" i="58"/>
  <c r="H337" i="58"/>
  <c r="I337" i="58"/>
  <c r="J337" i="58"/>
  <c r="K337" i="58"/>
  <c r="L337" i="58"/>
  <c r="D338" i="58"/>
  <c r="E338" i="58"/>
  <c r="F338" i="58"/>
  <c r="G338" i="58"/>
  <c r="H338" i="58"/>
  <c r="I338" i="58"/>
  <c r="J338" i="58"/>
  <c r="K338" i="58"/>
  <c r="L338" i="58"/>
  <c r="D339" i="58"/>
  <c r="E339" i="58"/>
  <c r="F339" i="58"/>
  <c r="G339" i="58"/>
  <c r="H339" i="58"/>
  <c r="I339" i="58"/>
  <c r="J339" i="58"/>
  <c r="K339" i="58"/>
  <c r="L339" i="58"/>
  <c r="D340" i="58"/>
  <c r="E340" i="58"/>
  <c r="F340" i="58"/>
  <c r="G340" i="58"/>
  <c r="H340" i="58"/>
  <c r="I340" i="58"/>
  <c r="J340" i="58"/>
  <c r="K340" i="58"/>
  <c r="L340" i="58"/>
  <c r="D341" i="58"/>
  <c r="E341" i="58"/>
  <c r="F341" i="58"/>
  <c r="G341" i="58"/>
  <c r="H341" i="58"/>
  <c r="I341" i="58"/>
  <c r="J341" i="58"/>
  <c r="K341" i="58"/>
  <c r="L341" i="58"/>
  <c r="D342" i="58"/>
  <c r="E342" i="58"/>
  <c r="F342" i="58"/>
  <c r="G342" i="58"/>
  <c r="H342" i="58"/>
  <c r="I342" i="58"/>
  <c r="J342" i="58"/>
  <c r="K342" i="58"/>
  <c r="L342" i="58"/>
  <c r="D343" i="58"/>
  <c r="E343" i="58"/>
  <c r="F343" i="58"/>
  <c r="G343" i="58"/>
  <c r="H343" i="58"/>
  <c r="I343" i="58"/>
  <c r="J343" i="58"/>
  <c r="K343" i="58"/>
  <c r="L343" i="58"/>
  <c r="D344" i="58"/>
  <c r="E344" i="58"/>
  <c r="F344" i="58"/>
  <c r="G344" i="58"/>
  <c r="H344" i="58"/>
  <c r="I344" i="58"/>
  <c r="J344" i="58"/>
  <c r="K344" i="58"/>
  <c r="L344" i="58"/>
  <c r="D345" i="58"/>
  <c r="E345" i="58"/>
  <c r="F345" i="58"/>
  <c r="G345" i="58"/>
  <c r="H345" i="58"/>
  <c r="I345" i="58"/>
  <c r="J345" i="58"/>
  <c r="K345" i="58"/>
  <c r="L345" i="58"/>
  <c r="D346" i="58"/>
  <c r="E346" i="58"/>
  <c r="F346" i="58"/>
  <c r="G346" i="58"/>
  <c r="H346" i="58"/>
  <c r="I346" i="58"/>
  <c r="J346" i="58"/>
  <c r="K346" i="58"/>
  <c r="L346" i="58"/>
  <c r="D347" i="58"/>
  <c r="E347" i="58"/>
  <c r="F347" i="58"/>
  <c r="G347" i="58"/>
  <c r="H347" i="58"/>
  <c r="I347" i="58"/>
  <c r="J347" i="58"/>
  <c r="K347" i="58"/>
  <c r="L347" i="58"/>
  <c r="D348" i="58"/>
  <c r="E348" i="58"/>
  <c r="F348" i="58"/>
  <c r="G348" i="58"/>
  <c r="H348" i="58"/>
  <c r="I348" i="58"/>
  <c r="J348" i="58"/>
  <c r="K348" i="58"/>
  <c r="L348" i="58"/>
  <c r="D349" i="58"/>
  <c r="E349" i="58"/>
  <c r="F349" i="58"/>
  <c r="G349" i="58"/>
  <c r="H349" i="58"/>
  <c r="I349" i="58"/>
  <c r="J349" i="58"/>
  <c r="K349" i="58"/>
  <c r="L349" i="58"/>
  <c r="D350" i="58"/>
  <c r="E350" i="58"/>
  <c r="F350" i="58"/>
  <c r="G350" i="58"/>
  <c r="H350" i="58"/>
  <c r="I350" i="58"/>
  <c r="J350" i="58"/>
  <c r="K350" i="58"/>
  <c r="L350" i="58"/>
  <c r="D351" i="58"/>
  <c r="E351" i="58"/>
  <c r="F351" i="58"/>
  <c r="G351" i="58"/>
  <c r="H351" i="58"/>
  <c r="I351" i="58"/>
  <c r="J351" i="58"/>
  <c r="K351" i="58"/>
  <c r="L351" i="58"/>
  <c r="D352" i="58"/>
  <c r="E352" i="58"/>
  <c r="F352" i="58"/>
  <c r="G352" i="58"/>
  <c r="H352" i="58"/>
  <c r="I352" i="58"/>
  <c r="J352" i="58"/>
  <c r="K352" i="58"/>
  <c r="L352" i="58"/>
  <c r="D353" i="58"/>
  <c r="E353" i="58"/>
  <c r="F353" i="58"/>
  <c r="G353" i="58"/>
  <c r="H353" i="58"/>
  <c r="I353" i="58"/>
  <c r="J353" i="58"/>
  <c r="K353" i="58"/>
  <c r="L353" i="58"/>
  <c r="D354" i="58"/>
  <c r="E354" i="58"/>
  <c r="F354" i="58"/>
  <c r="G354" i="58"/>
  <c r="H354" i="58"/>
  <c r="I354" i="58"/>
  <c r="J354" i="58"/>
  <c r="K354" i="58"/>
  <c r="L354" i="58"/>
  <c r="D355" i="58"/>
  <c r="E355" i="58"/>
  <c r="F355" i="58"/>
  <c r="G355" i="58"/>
  <c r="H355" i="58"/>
  <c r="I355" i="58"/>
  <c r="J355" i="58"/>
  <c r="K355" i="58"/>
  <c r="L355" i="58"/>
  <c r="D356" i="58"/>
  <c r="E356" i="58"/>
  <c r="F356" i="58"/>
  <c r="G356" i="58"/>
  <c r="H356" i="58"/>
  <c r="I356" i="58"/>
  <c r="J356" i="58"/>
  <c r="K356" i="58"/>
  <c r="L356" i="58"/>
  <c r="D357" i="58"/>
  <c r="E357" i="58"/>
  <c r="F357" i="58"/>
  <c r="G357" i="58"/>
  <c r="H357" i="58"/>
  <c r="I357" i="58"/>
  <c r="J357" i="58"/>
  <c r="K357" i="58"/>
  <c r="L357" i="58"/>
  <c r="D358" i="58"/>
  <c r="E358" i="58"/>
  <c r="F358" i="58"/>
  <c r="G358" i="58"/>
  <c r="H358" i="58"/>
  <c r="I358" i="58"/>
  <c r="J358" i="58"/>
  <c r="K358" i="58"/>
  <c r="L358" i="58"/>
  <c r="D359" i="58"/>
  <c r="E359" i="58"/>
  <c r="F359" i="58"/>
  <c r="G359" i="58"/>
  <c r="H359" i="58"/>
  <c r="I359" i="58"/>
  <c r="J359" i="58"/>
  <c r="K359" i="58"/>
  <c r="L359" i="58"/>
  <c r="D360" i="58"/>
  <c r="E360" i="58"/>
  <c r="F360" i="58"/>
  <c r="G360" i="58"/>
  <c r="H360" i="58"/>
  <c r="I360" i="58"/>
  <c r="J360" i="58"/>
  <c r="K360" i="58"/>
  <c r="L360" i="58"/>
  <c r="D361" i="58"/>
  <c r="E361" i="58"/>
  <c r="F361" i="58"/>
  <c r="G361" i="58"/>
  <c r="H361" i="58"/>
  <c r="I361" i="58"/>
  <c r="J361" i="58"/>
  <c r="K361" i="58"/>
  <c r="L361" i="58"/>
  <c r="D362" i="58"/>
  <c r="E362" i="58"/>
  <c r="F362" i="58"/>
  <c r="G362" i="58"/>
  <c r="H362" i="58"/>
  <c r="I362" i="58"/>
  <c r="J362" i="58"/>
  <c r="K362" i="58"/>
  <c r="L362" i="58"/>
  <c r="D363" i="58"/>
  <c r="E363" i="58"/>
  <c r="F363" i="58"/>
  <c r="G363" i="58"/>
  <c r="H363" i="58"/>
  <c r="I363" i="58"/>
  <c r="J363" i="58"/>
  <c r="K363" i="58"/>
  <c r="L363" i="58"/>
  <c r="D364" i="58"/>
  <c r="E364" i="58"/>
  <c r="F364" i="58"/>
  <c r="G364" i="58"/>
  <c r="H364" i="58"/>
  <c r="I364" i="58"/>
  <c r="J364" i="58"/>
  <c r="K364" i="58"/>
  <c r="L364" i="58"/>
  <c r="D365" i="58"/>
  <c r="E365" i="58"/>
  <c r="F365" i="58"/>
  <c r="G365" i="58"/>
  <c r="H365" i="58"/>
  <c r="I365" i="58"/>
  <c r="J365" i="58"/>
  <c r="K365" i="58"/>
  <c r="L365" i="58"/>
  <c r="D366" i="58"/>
  <c r="E366" i="58"/>
  <c r="F366" i="58"/>
  <c r="G366" i="58"/>
  <c r="H366" i="58"/>
  <c r="I366" i="58"/>
  <c r="J366" i="58"/>
  <c r="K366" i="58"/>
  <c r="L366" i="58"/>
  <c r="D367" i="58"/>
  <c r="E367" i="58"/>
  <c r="F367" i="58"/>
  <c r="G367" i="58"/>
  <c r="H367" i="58"/>
  <c r="I367" i="58"/>
  <c r="J367" i="58"/>
  <c r="K367" i="58"/>
  <c r="L367" i="58"/>
  <c r="D368" i="58"/>
  <c r="E368" i="58"/>
  <c r="F368" i="58"/>
  <c r="G368" i="58"/>
  <c r="H368" i="58"/>
  <c r="I368" i="58"/>
  <c r="J368" i="58"/>
  <c r="K368" i="58"/>
  <c r="L368" i="58"/>
  <c r="D369" i="58"/>
  <c r="E369" i="58"/>
  <c r="F369" i="58"/>
  <c r="G369" i="58"/>
  <c r="H369" i="58"/>
  <c r="I369" i="58"/>
  <c r="J369" i="58"/>
  <c r="K369" i="58"/>
  <c r="L369" i="58"/>
  <c r="D370" i="58"/>
  <c r="E370" i="58"/>
  <c r="F370" i="58"/>
  <c r="G370" i="58"/>
  <c r="H370" i="58"/>
  <c r="I370" i="58"/>
  <c r="J370" i="58"/>
  <c r="K370" i="58"/>
  <c r="L370" i="58"/>
  <c r="D371" i="58"/>
  <c r="E371" i="58"/>
  <c r="F371" i="58"/>
  <c r="G371" i="58"/>
  <c r="H371" i="58"/>
  <c r="I371" i="58"/>
  <c r="J371" i="58"/>
  <c r="K371" i="58"/>
  <c r="L371" i="58"/>
  <c r="D372" i="58"/>
  <c r="E372" i="58"/>
  <c r="F372" i="58"/>
  <c r="G372" i="58"/>
  <c r="H372" i="58"/>
  <c r="I372" i="58"/>
  <c r="J372" i="58"/>
  <c r="K372" i="58"/>
  <c r="L372" i="58"/>
  <c r="D373" i="58"/>
  <c r="E373" i="58"/>
  <c r="F373" i="58"/>
  <c r="G373" i="58"/>
  <c r="H373" i="58"/>
  <c r="I373" i="58"/>
  <c r="J373" i="58"/>
  <c r="K373" i="58"/>
  <c r="L373" i="58"/>
  <c r="D374" i="58"/>
  <c r="E374" i="58"/>
  <c r="F374" i="58"/>
  <c r="G374" i="58"/>
  <c r="H374" i="58"/>
  <c r="I374" i="58"/>
  <c r="J374" i="58"/>
  <c r="K374" i="58"/>
  <c r="L374" i="58"/>
  <c r="D375" i="58"/>
  <c r="E375" i="58"/>
  <c r="F375" i="58"/>
  <c r="G375" i="58"/>
  <c r="H375" i="58"/>
  <c r="I375" i="58"/>
  <c r="J375" i="58"/>
  <c r="K375" i="58"/>
  <c r="L375" i="58"/>
  <c r="D376" i="58"/>
  <c r="E376" i="58"/>
  <c r="F376" i="58"/>
  <c r="G376" i="58"/>
  <c r="H376" i="58"/>
  <c r="I376" i="58"/>
  <c r="J376" i="58"/>
  <c r="K376" i="58"/>
  <c r="L376" i="58"/>
  <c r="D377" i="58"/>
  <c r="E377" i="58"/>
  <c r="F377" i="58"/>
  <c r="G377" i="58"/>
  <c r="H377" i="58"/>
  <c r="I377" i="58"/>
  <c r="J377" i="58"/>
  <c r="K377" i="58"/>
  <c r="L377" i="58"/>
  <c r="D378" i="58"/>
  <c r="E378" i="58"/>
  <c r="F378" i="58"/>
  <c r="G378" i="58"/>
  <c r="H378" i="58"/>
  <c r="I378" i="58"/>
  <c r="J378" i="58"/>
  <c r="K378" i="58"/>
  <c r="L378" i="58"/>
  <c r="D379" i="58"/>
  <c r="E379" i="58"/>
  <c r="F379" i="58"/>
  <c r="G379" i="58"/>
  <c r="H379" i="58"/>
  <c r="I379" i="58"/>
  <c r="J379" i="58"/>
  <c r="K379" i="58"/>
  <c r="L379" i="58"/>
  <c r="D380" i="58"/>
  <c r="E380" i="58"/>
  <c r="F380" i="58"/>
  <c r="G380" i="58"/>
  <c r="H380" i="58"/>
  <c r="I380" i="58"/>
  <c r="J380" i="58"/>
  <c r="K380" i="58"/>
  <c r="L380" i="58"/>
  <c r="D381" i="58"/>
  <c r="E381" i="58"/>
  <c r="F381" i="58"/>
  <c r="G381" i="58"/>
  <c r="H381" i="58"/>
  <c r="I381" i="58"/>
  <c r="J381" i="58"/>
  <c r="K381" i="58"/>
  <c r="L381" i="58"/>
  <c r="D382" i="58"/>
  <c r="E382" i="58"/>
  <c r="F382" i="58"/>
  <c r="G382" i="58"/>
  <c r="H382" i="58"/>
  <c r="I382" i="58"/>
  <c r="J382" i="58"/>
  <c r="K382" i="58"/>
  <c r="L382" i="58"/>
  <c r="D383" i="58"/>
  <c r="E383" i="58"/>
  <c r="F383" i="58"/>
  <c r="G383" i="58"/>
  <c r="H383" i="58"/>
  <c r="I383" i="58"/>
  <c r="J383" i="58"/>
  <c r="K383" i="58"/>
  <c r="L383" i="58"/>
  <c r="D384" i="58"/>
  <c r="E384" i="58"/>
  <c r="F384" i="58"/>
  <c r="G384" i="58"/>
  <c r="H384" i="58"/>
  <c r="I384" i="58"/>
  <c r="J384" i="58"/>
  <c r="K384" i="58"/>
  <c r="L384" i="58"/>
  <c r="D385" i="58"/>
  <c r="E385" i="58"/>
  <c r="F385" i="58"/>
  <c r="G385" i="58"/>
  <c r="H385" i="58"/>
  <c r="I385" i="58"/>
  <c r="J385" i="58"/>
  <c r="K385" i="58"/>
  <c r="L385" i="58"/>
  <c r="D386" i="58"/>
  <c r="E386" i="58"/>
  <c r="F386" i="58"/>
  <c r="G386" i="58"/>
  <c r="H386" i="58"/>
  <c r="I386" i="58"/>
  <c r="J386" i="58"/>
  <c r="K386" i="58"/>
  <c r="L386" i="58"/>
  <c r="D387" i="58"/>
  <c r="E387" i="58"/>
  <c r="F387" i="58"/>
  <c r="G387" i="58"/>
  <c r="H387" i="58"/>
  <c r="I387" i="58"/>
  <c r="J387" i="58"/>
  <c r="K387" i="58"/>
  <c r="L387" i="58"/>
  <c r="D388" i="58"/>
  <c r="E388" i="58"/>
  <c r="F388" i="58"/>
  <c r="G388" i="58"/>
  <c r="H388" i="58"/>
  <c r="I388" i="58"/>
  <c r="J388" i="58"/>
  <c r="K388" i="58"/>
  <c r="L388" i="58"/>
  <c r="D389" i="58"/>
  <c r="E389" i="58"/>
  <c r="F389" i="58"/>
  <c r="G389" i="58"/>
  <c r="H389" i="58"/>
  <c r="I389" i="58"/>
  <c r="J389" i="58"/>
  <c r="K389" i="58"/>
  <c r="L389" i="58"/>
  <c r="D390" i="58"/>
  <c r="E390" i="58"/>
  <c r="F390" i="58"/>
  <c r="G390" i="58"/>
  <c r="H390" i="58"/>
  <c r="I390" i="58"/>
  <c r="J390" i="58"/>
  <c r="K390" i="58"/>
  <c r="L390" i="58"/>
  <c r="D391" i="58"/>
  <c r="E391" i="58"/>
  <c r="F391" i="58"/>
  <c r="G391" i="58"/>
  <c r="H391" i="58"/>
  <c r="I391" i="58"/>
  <c r="J391" i="58"/>
  <c r="K391" i="58"/>
  <c r="L391" i="58"/>
  <c r="D392" i="58"/>
  <c r="E392" i="58"/>
  <c r="F392" i="58"/>
  <c r="G392" i="58"/>
  <c r="H392" i="58"/>
  <c r="I392" i="58"/>
  <c r="J392" i="58"/>
  <c r="K392" i="58"/>
  <c r="L392" i="58"/>
  <c r="D393" i="58"/>
  <c r="E393" i="58"/>
  <c r="F393" i="58"/>
  <c r="G393" i="58"/>
  <c r="H393" i="58"/>
  <c r="I393" i="58"/>
  <c r="J393" i="58"/>
  <c r="K393" i="58"/>
  <c r="L393" i="58"/>
  <c r="D394" i="58"/>
  <c r="E394" i="58"/>
  <c r="F394" i="58"/>
  <c r="G394" i="58"/>
  <c r="H394" i="58"/>
  <c r="I394" i="58"/>
  <c r="J394" i="58"/>
  <c r="K394" i="58"/>
  <c r="L394" i="58"/>
  <c r="D395" i="58"/>
  <c r="E395" i="58"/>
  <c r="F395" i="58"/>
  <c r="G395" i="58"/>
  <c r="H395" i="58"/>
  <c r="I395" i="58"/>
  <c r="J395" i="58"/>
  <c r="K395" i="58"/>
  <c r="L395" i="58"/>
  <c r="D396" i="58"/>
  <c r="E396" i="58"/>
  <c r="F396" i="58"/>
  <c r="G396" i="58"/>
  <c r="H396" i="58"/>
  <c r="I396" i="58"/>
  <c r="J396" i="58"/>
  <c r="K396" i="58"/>
  <c r="L396" i="58"/>
  <c r="D397" i="58"/>
  <c r="E397" i="58"/>
  <c r="F397" i="58"/>
  <c r="G397" i="58"/>
  <c r="H397" i="58"/>
  <c r="I397" i="58"/>
  <c r="J397" i="58"/>
  <c r="K397" i="58"/>
  <c r="L397" i="58"/>
  <c r="D398" i="58"/>
  <c r="E398" i="58"/>
  <c r="F398" i="58"/>
  <c r="G398" i="58"/>
  <c r="H398" i="58"/>
  <c r="I398" i="58"/>
  <c r="J398" i="58"/>
  <c r="K398" i="58"/>
  <c r="L398" i="58"/>
  <c r="D399" i="58"/>
  <c r="E399" i="58"/>
  <c r="F399" i="58"/>
  <c r="G399" i="58"/>
  <c r="H399" i="58"/>
  <c r="I399" i="58"/>
  <c r="J399" i="58"/>
  <c r="K399" i="58"/>
  <c r="L399" i="58"/>
  <c r="D400" i="58"/>
  <c r="E400" i="58"/>
  <c r="F400" i="58"/>
  <c r="G400" i="58"/>
  <c r="H400" i="58"/>
  <c r="I400" i="58"/>
  <c r="J400" i="58"/>
  <c r="K400" i="58"/>
  <c r="L400" i="58"/>
  <c r="D401" i="58"/>
  <c r="E401" i="58"/>
  <c r="F401" i="58"/>
  <c r="G401" i="58"/>
  <c r="H401" i="58"/>
  <c r="I401" i="58"/>
  <c r="J401" i="58"/>
  <c r="K401" i="58"/>
  <c r="L401" i="58"/>
  <c r="D402" i="58"/>
  <c r="E402" i="58"/>
  <c r="F402" i="58"/>
  <c r="G402" i="58"/>
  <c r="H402" i="58"/>
  <c r="I402" i="58"/>
  <c r="J402" i="58"/>
  <c r="K402" i="58"/>
  <c r="L402" i="58"/>
  <c r="D403" i="58"/>
  <c r="E403" i="58"/>
  <c r="F403" i="58"/>
  <c r="G403" i="58"/>
  <c r="H403" i="58"/>
  <c r="I403" i="58"/>
  <c r="J403" i="58"/>
  <c r="K403" i="58"/>
  <c r="L403" i="58"/>
  <c r="D404" i="58"/>
  <c r="E404" i="58"/>
  <c r="F404" i="58"/>
  <c r="G404" i="58"/>
  <c r="H404" i="58"/>
  <c r="I404" i="58"/>
  <c r="J404" i="58"/>
  <c r="K404" i="58"/>
  <c r="L404" i="58"/>
  <c r="D405" i="58"/>
  <c r="E405" i="58"/>
  <c r="F405" i="58"/>
  <c r="G405" i="58"/>
  <c r="H405" i="58"/>
  <c r="I405" i="58"/>
  <c r="J405" i="58"/>
  <c r="K405" i="58"/>
  <c r="L405" i="58"/>
  <c r="D406" i="58"/>
  <c r="E406" i="58"/>
  <c r="F406" i="58"/>
  <c r="G406" i="58"/>
  <c r="H406" i="58"/>
  <c r="I406" i="58"/>
  <c r="J406" i="58"/>
  <c r="K406" i="58"/>
  <c r="L406" i="58"/>
  <c r="D407" i="58"/>
  <c r="E407" i="58"/>
  <c r="F407" i="58"/>
  <c r="G407" i="58"/>
  <c r="H407" i="58"/>
  <c r="I407" i="58"/>
  <c r="J407" i="58"/>
  <c r="K407" i="58"/>
  <c r="L407" i="58"/>
  <c r="D408" i="58"/>
  <c r="E408" i="58"/>
  <c r="F408" i="58"/>
  <c r="G408" i="58"/>
  <c r="H408" i="58"/>
  <c r="I408" i="58"/>
  <c r="J408" i="58"/>
  <c r="K408" i="58"/>
  <c r="L408" i="58"/>
  <c r="D409" i="58"/>
  <c r="E409" i="58"/>
  <c r="F409" i="58"/>
  <c r="G409" i="58"/>
  <c r="H409" i="58"/>
  <c r="I409" i="58"/>
  <c r="J409" i="58"/>
  <c r="K409" i="58"/>
  <c r="L409" i="58"/>
  <c r="D410" i="58"/>
  <c r="E410" i="58"/>
  <c r="F410" i="58"/>
  <c r="G410" i="58"/>
  <c r="H410" i="58"/>
  <c r="I410" i="58"/>
  <c r="J410" i="58"/>
  <c r="K410" i="58"/>
  <c r="L410" i="58"/>
  <c r="D411" i="58"/>
  <c r="E411" i="58"/>
  <c r="F411" i="58"/>
  <c r="G411" i="58"/>
  <c r="H411" i="58"/>
  <c r="I411" i="58"/>
  <c r="J411" i="58"/>
  <c r="K411" i="58"/>
  <c r="L411" i="58"/>
  <c r="D412" i="58"/>
  <c r="E412" i="58"/>
  <c r="F412" i="58"/>
  <c r="G412" i="58"/>
  <c r="H412" i="58"/>
  <c r="I412" i="58"/>
  <c r="J412" i="58"/>
  <c r="K412" i="58"/>
  <c r="L412" i="58"/>
  <c r="D413" i="58"/>
  <c r="E413" i="58"/>
  <c r="F413" i="58"/>
  <c r="G413" i="58"/>
  <c r="H413" i="58"/>
  <c r="I413" i="58"/>
  <c r="J413" i="58"/>
  <c r="K413" i="58"/>
  <c r="L413" i="58"/>
  <c r="D414" i="58"/>
  <c r="E414" i="58"/>
  <c r="F414" i="58"/>
  <c r="G414" i="58"/>
  <c r="H414" i="58"/>
  <c r="I414" i="58"/>
  <c r="J414" i="58"/>
  <c r="K414" i="58"/>
  <c r="L414" i="58"/>
  <c r="D415" i="58"/>
  <c r="E415" i="58"/>
  <c r="F415" i="58"/>
  <c r="G415" i="58"/>
  <c r="H415" i="58"/>
  <c r="I415" i="58"/>
  <c r="J415" i="58"/>
  <c r="K415" i="58"/>
  <c r="L415" i="58"/>
  <c r="D416" i="58"/>
  <c r="E416" i="58"/>
  <c r="F416" i="58"/>
  <c r="G416" i="58"/>
  <c r="H416" i="58"/>
  <c r="I416" i="58"/>
  <c r="J416" i="58"/>
  <c r="K416" i="58"/>
  <c r="L416" i="58"/>
  <c r="D417" i="58"/>
  <c r="E417" i="58"/>
  <c r="F417" i="58"/>
  <c r="G417" i="58"/>
  <c r="H417" i="58"/>
  <c r="I417" i="58"/>
  <c r="J417" i="58"/>
  <c r="K417" i="58"/>
  <c r="L417" i="58"/>
  <c r="D418" i="58"/>
  <c r="E418" i="58"/>
  <c r="F418" i="58"/>
  <c r="G418" i="58"/>
  <c r="H418" i="58"/>
  <c r="I418" i="58"/>
  <c r="J418" i="58"/>
  <c r="K418" i="58"/>
  <c r="L418" i="58"/>
  <c r="D419" i="58"/>
  <c r="E419" i="58"/>
  <c r="F419" i="58"/>
  <c r="G419" i="58"/>
  <c r="H419" i="58"/>
  <c r="I419" i="58"/>
  <c r="J419" i="58"/>
  <c r="K419" i="58"/>
  <c r="L419" i="58"/>
  <c r="D420" i="58"/>
  <c r="E420" i="58"/>
  <c r="F420" i="58"/>
  <c r="G420" i="58"/>
  <c r="H420" i="58"/>
  <c r="I420" i="58"/>
  <c r="J420" i="58"/>
  <c r="K420" i="58"/>
  <c r="L420" i="58"/>
  <c r="D421" i="58"/>
  <c r="E421" i="58"/>
  <c r="F421" i="58"/>
  <c r="G421" i="58"/>
  <c r="H421" i="58"/>
  <c r="I421" i="58"/>
  <c r="J421" i="58"/>
  <c r="K421" i="58"/>
  <c r="L421" i="58"/>
  <c r="D422" i="58"/>
  <c r="E422" i="58"/>
  <c r="F422" i="58"/>
  <c r="G422" i="58"/>
  <c r="H422" i="58"/>
  <c r="I422" i="58"/>
  <c r="J422" i="58"/>
  <c r="K422" i="58"/>
  <c r="L422" i="58"/>
  <c r="D423" i="58"/>
  <c r="E423" i="58"/>
  <c r="F423" i="58"/>
  <c r="G423" i="58"/>
  <c r="H423" i="58"/>
  <c r="I423" i="58"/>
  <c r="J423" i="58"/>
  <c r="K423" i="58"/>
  <c r="L423" i="58"/>
  <c r="D424" i="58"/>
  <c r="E424" i="58"/>
  <c r="F424" i="58"/>
  <c r="G424" i="58"/>
  <c r="H424" i="58"/>
  <c r="I424" i="58"/>
  <c r="J424" i="58"/>
  <c r="K424" i="58"/>
  <c r="L424" i="58"/>
  <c r="D425" i="58"/>
  <c r="E425" i="58"/>
  <c r="F425" i="58"/>
  <c r="G425" i="58"/>
  <c r="H425" i="58"/>
  <c r="I425" i="58"/>
  <c r="J425" i="58"/>
  <c r="K425" i="58"/>
  <c r="L425" i="58"/>
  <c r="D426" i="58"/>
  <c r="E426" i="58"/>
  <c r="F426" i="58"/>
  <c r="G426" i="58"/>
  <c r="H426" i="58"/>
  <c r="I426" i="58"/>
  <c r="J426" i="58"/>
  <c r="K426" i="58"/>
  <c r="L426" i="58"/>
  <c r="D427" i="58"/>
  <c r="E427" i="58"/>
  <c r="F427" i="58"/>
  <c r="G427" i="58"/>
  <c r="H427" i="58"/>
  <c r="I427" i="58"/>
  <c r="J427" i="58"/>
  <c r="K427" i="58"/>
  <c r="L427" i="58"/>
  <c r="D428" i="58"/>
  <c r="E428" i="58"/>
  <c r="F428" i="58"/>
  <c r="G428" i="58"/>
  <c r="H428" i="58"/>
  <c r="I428" i="58"/>
  <c r="J428" i="58"/>
  <c r="K428" i="58"/>
  <c r="L428" i="58"/>
  <c r="D429" i="58"/>
  <c r="E429" i="58"/>
  <c r="F429" i="58"/>
  <c r="G429" i="58"/>
  <c r="H429" i="58"/>
  <c r="I429" i="58"/>
  <c r="J429" i="58"/>
  <c r="K429" i="58"/>
  <c r="L429" i="58"/>
  <c r="D430" i="58"/>
  <c r="E430" i="58"/>
  <c r="F430" i="58"/>
  <c r="G430" i="58"/>
  <c r="H430" i="58"/>
  <c r="I430" i="58"/>
  <c r="J430" i="58"/>
  <c r="K430" i="58"/>
  <c r="L430" i="58"/>
  <c r="D431" i="58"/>
  <c r="E431" i="58"/>
  <c r="F431" i="58"/>
  <c r="G431" i="58"/>
  <c r="H431" i="58"/>
  <c r="I431" i="58"/>
  <c r="J431" i="58"/>
  <c r="K431" i="58"/>
  <c r="L431" i="58"/>
  <c r="D432" i="58"/>
  <c r="E432" i="58"/>
  <c r="F432" i="58"/>
  <c r="G432" i="58"/>
  <c r="H432" i="58"/>
  <c r="I432" i="58"/>
  <c r="J432" i="58"/>
  <c r="K432" i="58"/>
  <c r="L432" i="58"/>
  <c r="D433" i="58"/>
  <c r="E433" i="58"/>
  <c r="F433" i="58"/>
  <c r="G433" i="58"/>
  <c r="H433" i="58"/>
  <c r="I433" i="58"/>
  <c r="J433" i="58"/>
  <c r="K433" i="58"/>
  <c r="L433" i="58"/>
  <c r="D434" i="58"/>
  <c r="E434" i="58"/>
  <c r="F434" i="58"/>
  <c r="G434" i="58"/>
  <c r="H434" i="58"/>
  <c r="I434" i="58"/>
  <c r="J434" i="58"/>
  <c r="K434" i="58"/>
  <c r="L434" i="58"/>
  <c r="D435" i="58"/>
  <c r="E435" i="58"/>
  <c r="F435" i="58"/>
  <c r="G435" i="58"/>
  <c r="H435" i="58"/>
  <c r="I435" i="58"/>
  <c r="J435" i="58"/>
  <c r="K435" i="58"/>
  <c r="L435" i="58"/>
  <c r="D436" i="58"/>
  <c r="E436" i="58"/>
  <c r="F436" i="58"/>
  <c r="G436" i="58"/>
  <c r="H436" i="58"/>
  <c r="I436" i="58"/>
  <c r="J436" i="58"/>
  <c r="K436" i="58"/>
  <c r="L436" i="58"/>
  <c r="D437" i="58"/>
  <c r="E437" i="58"/>
  <c r="F437" i="58"/>
  <c r="G437" i="58"/>
  <c r="H437" i="58"/>
  <c r="I437" i="58"/>
  <c r="J437" i="58"/>
  <c r="K437" i="58"/>
  <c r="L437" i="58"/>
  <c r="D438" i="58"/>
  <c r="E438" i="58"/>
  <c r="F438" i="58"/>
  <c r="G438" i="58"/>
  <c r="H438" i="58"/>
  <c r="I438" i="58"/>
  <c r="J438" i="58"/>
  <c r="K438" i="58"/>
  <c r="L438" i="58"/>
  <c r="D439" i="58"/>
  <c r="E439" i="58"/>
  <c r="F439" i="58"/>
  <c r="G439" i="58"/>
  <c r="H439" i="58"/>
  <c r="I439" i="58"/>
  <c r="J439" i="58"/>
  <c r="K439" i="58"/>
  <c r="L439" i="58"/>
  <c r="D440" i="58"/>
  <c r="E440" i="58"/>
  <c r="F440" i="58"/>
  <c r="G440" i="58"/>
  <c r="H440" i="58"/>
  <c r="I440" i="58"/>
  <c r="J440" i="58"/>
  <c r="K440" i="58"/>
  <c r="L440" i="58"/>
  <c r="D441" i="58"/>
  <c r="E441" i="58"/>
  <c r="F441" i="58"/>
  <c r="G441" i="58"/>
  <c r="H441" i="58"/>
  <c r="I441" i="58"/>
  <c r="J441" i="58"/>
  <c r="K441" i="58"/>
  <c r="L441" i="58"/>
  <c r="D442" i="58"/>
  <c r="E442" i="58"/>
  <c r="F442" i="58"/>
  <c r="G442" i="58"/>
  <c r="H442" i="58"/>
  <c r="I442" i="58"/>
  <c r="J442" i="58"/>
  <c r="K442" i="58"/>
  <c r="L442" i="58"/>
  <c r="D443" i="58"/>
  <c r="E443" i="58"/>
  <c r="F443" i="58"/>
  <c r="G443" i="58"/>
  <c r="H443" i="58"/>
  <c r="I443" i="58"/>
  <c r="J443" i="58"/>
  <c r="K443" i="58"/>
  <c r="L443" i="58"/>
  <c r="D444" i="58"/>
  <c r="E444" i="58"/>
  <c r="F444" i="58"/>
  <c r="G444" i="58"/>
  <c r="H444" i="58"/>
  <c r="I444" i="58"/>
  <c r="J444" i="58"/>
  <c r="K444" i="58"/>
  <c r="L444" i="58"/>
  <c r="D445" i="58"/>
  <c r="E445" i="58"/>
  <c r="F445" i="58"/>
  <c r="G445" i="58"/>
  <c r="H445" i="58"/>
  <c r="I445" i="58"/>
  <c r="J445" i="58"/>
  <c r="K445" i="58"/>
  <c r="L445" i="58"/>
  <c r="D446" i="58"/>
  <c r="E446" i="58"/>
  <c r="F446" i="58"/>
  <c r="G446" i="58"/>
  <c r="H446" i="58"/>
  <c r="I446" i="58"/>
  <c r="J446" i="58"/>
  <c r="K446" i="58"/>
  <c r="L446" i="58"/>
  <c r="D447" i="58"/>
  <c r="E447" i="58"/>
  <c r="F447" i="58"/>
  <c r="G447" i="58"/>
  <c r="H447" i="58"/>
  <c r="I447" i="58"/>
  <c r="J447" i="58"/>
  <c r="K447" i="58"/>
  <c r="L447" i="58"/>
  <c r="D448" i="58"/>
  <c r="E448" i="58"/>
  <c r="F448" i="58"/>
  <c r="G448" i="58"/>
  <c r="H448" i="58"/>
  <c r="I448" i="58"/>
  <c r="J448" i="58"/>
  <c r="K448" i="58"/>
  <c r="L448" i="58"/>
  <c r="D449" i="58"/>
  <c r="E449" i="58"/>
  <c r="F449" i="58"/>
  <c r="G449" i="58"/>
  <c r="H449" i="58"/>
  <c r="I449" i="58"/>
  <c r="J449" i="58"/>
  <c r="K449" i="58"/>
  <c r="L449" i="58"/>
  <c r="D450" i="58"/>
  <c r="E450" i="58"/>
  <c r="F450" i="58"/>
  <c r="G450" i="58"/>
  <c r="H450" i="58"/>
  <c r="I450" i="58"/>
  <c r="J450" i="58"/>
  <c r="K450" i="58"/>
  <c r="L450" i="58"/>
  <c r="D451" i="58"/>
  <c r="E451" i="58"/>
  <c r="F451" i="58"/>
  <c r="G451" i="58"/>
  <c r="H451" i="58"/>
  <c r="I451" i="58"/>
  <c r="J451" i="58"/>
  <c r="K451" i="58"/>
  <c r="L451" i="58"/>
  <c r="D452" i="58"/>
  <c r="E452" i="58"/>
  <c r="F452" i="58"/>
  <c r="G452" i="58"/>
  <c r="H452" i="58"/>
  <c r="I452" i="58"/>
  <c r="J452" i="58"/>
  <c r="K452" i="58"/>
  <c r="L452" i="58"/>
  <c r="D453" i="58"/>
  <c r="E453" i="58"/>
  <c r="F453" i="58"/>
  <c r="G453" i="58"/>
  <c r="H453" i="58"/>
  <c r="I453" i="58"/>
  <c r="J453" i="58"/>
  <c r="K453" i="58"/>
  <c r="L453" i="58"/>
  <c r="D454" i="58"/>
  <c r="E454" i="58"/>
  <c r="F454" i="58"/>
  <c r="G454" i="58"/>
  <c r="H454" i="58"/>
  <c r="I454" i="58"/>
  <c r="J454" i="58"/>
  <c r="K454" i="58"/>
  <c r="L454" i="58"/>
  <c r="D455" i="58"/>
  <c r="E455" i="58"/>
  <c r="F455" i="58"/>
  <c r="G455" i="58"/>
  <c r="H455" i="58"/>
  <c r="I455" i="58"/>
  <c r="J455" i="58"/>
  <c r="K455" i="58"/>
  <c r="L455" i="58"/>
  <c r="D456" i="58"/>
  <c r="E456" i="58"/>
  <c r="F456" i="58"/>
  <c r="G456" i="58"/>
  <c r="H456" i="58"/>
  <c r="I456" i="58"/>
  <c r="J456" i="58"/>
  <c r="K456" i="58"/>
  <c r="L456" i="58"/>
  <c r="D457" i="58"/>
  <c r="E457" i="58"/>
  <c r="F457" i="58"/>
  <c r="G457" i="58"/>
  <c r="H457" i="58"/>
  <c r="I457" i="58"/>
  <c r="J457" i="58"/>
  <c r="K457" i="58"/>
  <c r="L457" i="58"/>
  <c r="D458" i="58"/>
  <c r="E458" i="58"/>
  <c r="F458" i="58"/>
  <c r="G458" i="58"/>
  <c r="H458" i="58"/>
  <c r="I458" i="58"/>
  <c r="J458" i="58"/>
  <c r="K458" i="58"/>
  <c r="L458" i="58"/>
  <c r="D459" i="58"/>
  <c r="E459" i="58"/>
  <c r="F459" i="58"/>
  <c r="G459" i="58"/>
  <c r="H459" i="58"/>
  <c r="I459" i="58"/>
  <c r="J459" i="58"/>
  <c r="K459" i="58"/>
  <c r="L459" i="58"/>
  <c r="D460" i="58"/>
  <c r="E460" i="58"/>
  <c r="F460" i="58"/>
  <c r="G460" i="58"/>
  <c r="H460" i="58"/>
  <c r="I460" i="58"/>
  <c r="J460" i="58"/>
  <c r="K460" i="58"/>
  <c r="L460" i="58"/>
  <c r="D461" i="58"/>
  <c r="E461" i="58"/>
  <c r="F461" i="58"/>
  <c r="G461" i="58"/>
  <c r="H461" i="58"/>
  <c r="I461" i="58"/>
  <c r="J461" i="58"/>
  <c r="K461" i="58"/>
  <c r="L461" i="58"/>
  <c r="D462" i="58"/>
  <c r="E462" i="58"/>
  <c r="F462" i="58"/>
  <c r="G462" i="58"/>
  <c r="H462" i="58"/>
  <c r="I462" i="58"/>
  <c r="J462" i="58"/>
  <c r="K462" i="58"/>
  <c r="L462" i="58"/>
  <c r="D463" i="58"/>
  <c r="E463" i="58"/>
  <c r="F463" i="58"/>
  <c r="G463" i="58"/>
  <c r="H463" i="58"/>
  <c r="I463" i="58"/>
  <c r="J463" i="58"/>
  <c r="K463" i="58"/>
  <c r="L463" i="58"/>
  <c r="D464" i="58"/>
  <c r="E464" i="58"/>
  <c r="F464" i="58"/>
  <c r="G464" i="58"/>
  <c r="H464" i="58"/>
  <c r="I464" i="58"/>
  <c r="J464" i="58"/>
  <c r="K464" i="58"/>
  <c r="L464" i="58"/>
  <c r="D465" i="58"/>
  <c r="E465" i="58"/>
  <c r="F465" i="58"/>
  <c r="G465" i="58"/>
  <c r="H465" i="58"/>
  <c r="I465" i="58"/>
  <c r="J465" i="58"/>
  <c r="K465" i="58"/>
  <c r="L465" i="58"/>
  <c r="D466" i="58"/>
  <c r="E466" i="58"/>
  <c r="F466" i="58"/>
  <c r="G466" i="58"/>
  <c r="H466" i="58"/>
  <c r="I466" i="58"/>
  <c r="J466" i="58"/>
  <c r="K466" i="58"/>
  <c r="L466" i="58"/>
  <c r="D467" i="58"/>
  <c r="E467" i="58"/>
  <c r="F467" i="58"/>
  <c r="G467" i="58"/>
  <c r="H467" i="58"/>
  <c r="I467" i="58"/>
  <c r="J467" i="58"/>
  <c r="K467" i="58"/>
  <c r="L467" i="58"/>
  <c r="D468" i="58"/>
  <c r="E468" i="58"/>
  <c r="F468" i="58"/>
  <c r="G468" i="58"/>
  <c r="H468" i="58"/>
  <c r="I468" i="58"/>
  <c r="J468" i="58"/>
  <c r="K468" i="58"/>
  <c r="L468" i="58"/>
  <c r="D469" i="58"/>
  <c r="E469" i="58"/>
  <c r="F469" i="58"/>
  <c r="G469" i="58"/>
  <c r="H469" i="58"/>
  <c r="I469" i="58"/>
  <c r="J469" i="58"/>
  <c r="K469" i="58"/>
  <c r="L469" i="58"/>
  <c r="D470" i="58"/>
  <c r="E470" i="58"/>
  <c r="F470" i="58"/>
  <c r="G470" i="58"/>
  <c r="H470" i="58"/>
  <c r="I470" i="58"/>
  <c r="J470" i="58"/>
  <c r="K470" i="58"/>
  <c r="L470" i="58"/>
  <c r="D471" i="58"/>
  <c r="E471" i="58"/>
  <c r="F471" i="58"/>
  <c r="G471" i="58"/>
  <c r="H471" i="58"/>
  <c r="I471" i="58"/>
  <c r="J471" i="58"/>
  <c r="K471" i="58"/>
  <c r="L471" i="58"/>
  <c r="D472" i="58"/>
  <c r="E472" i="58"/>
  <c r="F472" i="58"/>
  <c r="G472" i="58"/>
  <c r="H472" i="58"/>
  <c r="I472" i="58"/>
  <c r="J472" i="58"/>
  <c r="K472" i="58"/>
  <c r="L472" i="58"/>
  <c r="D473" i="58"/>
  <c r="E473" i="58"/>
  <c r="F473" i="58"/>
  <c r="G473" i="58"/>
  <c r="H473" i="58"/>
  <c r="I473" i="58"/>
  <c r="J473" i="58"/>
  <c r="K473" i="58"/>
  <c r="L473" i="58"/>
  <c r="D474" i="58"/>
  <c r="E474" i="58"/>
  <c r="F474" i="58"/>
  <c r="G474" i="58"/>
  <c r="H474" i="58"/>
  <c r="I474" i="58"/>
  <c r="J474" i="58"/>
  <c r="K474" i="58"/>
  <c r="L474" i="58"/>
  <c r="D475" i="58"/>
  <c r="E475" i="58"/>
  <c r="F475" i="58"/>
  <c r="G475" i="58"/>
  <c r="H475" i="58"/>
  <c r="I475" i="58"/>
  <c r="J475" i="58"/>
  <c r="K475" i="58"/>
  <c r="L475" i="58"/>
  <c r="D476" i="58"/>
  <c r="E476" i="58"/>
  <c r="F476" i="58"/>
  <c r="G476" i="58"/>
  <c r="H476" i="58"/>
  <c r="I476" i="58"/>
  <c r="J476" i="58"/>
  <c r="K476" i="58"/>
  <c r="L476" i="58"/>
  <c r="D477" i="58"/>
  <c r="E477" i="58"/>
  <c r="F477" i="58"/>
  <c r="G477" i="58"/>
  <c r="H477" i="58"/>
  <c r="I477" i="58"/>
  <c r="J477" i="58"/>
  <c r="K477" i="58"/>
  <c r="L477" i="58"/>
  <c r="D478" i="58"/>
  <c r="E478" i="58"/>
  <c r="F478" i="58"/>
  <c r="G478" i="58"/>
  <c r="H478" i="58"/>
  <c r="I478" i="58"/>
  <c r="J478" i="58"/>
  <c r="K478" i="58"/>
  <c r="L478" i="58"/>
  <c r="D479" i="58"/>
  <c r="E479" i="58"/>
  <c r="F479" i="58"/>
  <c r="G479" i="58"/>
  <c r="H479" i="58"/>
  <c r="I479" i="58"/>
  <c r="J479" i="58"/>
  <c r="K479" i="58"/>
  <c r="L479" i="58"/>
  <c r="D480" i="58"/>
  <c r="E480" i="58"/>
  <c r="F480" i="58"/>
  <c r="G480" i="58"/>
  <c r="H480" i="58"/>
  <c r="I480" i="58"/>
  <c r="J480" i="58"/>
  <c r="K480" i="58"/>
  <c r="L480" i="58"/>
  <c r="D481" i="58"/>
  <c r="E481" i="58"/>
  <c r="F481" i="58"/>
  <c r="G481" i="58"/>
  <c r="H481" i="58"/>
  <c r="I481" i="58"/>
  <c r="J481" i="58"/>
  <c r="K481" i="58"/>
  <c r="L481" i="58"/>
  <c r="D482" i="58"/>
  <c r="E482" i="58"/>
  <c r="F482" i="58"/>
  <c r="G482" i="58"/>
  <c r="H482" i="58"/>
  <c r="I482" i="58"/>
  <c r="J482" i="58"/>
  <c r="K482" i="58"/>
  <c r="L482" i="58"/>
  <c r="D483" i="58"/>
  <c r="E483" i="58"/>
  <c r="F483" i="58"/>
  <c r="G483" i="58"/>
  <c r="H483" i="58"/>
  <c r="I483" i="58"/>
  <c r="J483" i="58"/>
  <c r="K483" i="58"/>
  <c r="L483" i="58"/>
  <c r="D484" i="58"/>
  <c r="E484" i="58"/>
  <c r="F484" i="58"/>
  <c r="G484" i="58"/>
  <c r="H484" i="58"/>
  <c r="I484" i="58"/>
  <c r="J484" i="58"/>
  <c r="K484" i="58"/>
  <c r="L484" i="58"/>
  <c r="D485" i="58"/>
  <c r="E485" i="58"/>
  <c r="F485" i="58"/>
  <c r="G485" i="58"/>
  <c r="H485" i="58"/>
  <c r="I485" i="58"/>
  <c r="J485" i="58"/>
  <c r="K485" i="58"/>
  <c r="L485" i="58"/>
  <c r="D486" i="58"/>
  <c r="E486" i="58"/>
  <c r="F486" i="58"/>
  <c r="G486" i="58"/>
  <c r="H486" i="58"/>
  <c r="I486" i="58"/>
  <c r="J486" i="58"/>
  <c r="K486" i="58"/>
  <c r="L486" i="58"/>
  <c r="D487" i="58"/>
  <c r="E487" i="58"/>
  <c r="F487" i="58"/>
  <c r="G487" i="58"/>
  <c r="H487" i="58"/>
  <c r="I487" i="58"/>
  <c r="J487" i="58"/>
  <c r="K487" i="58"/>
  <c r="L487" i="58"/>
  <c r="D488" i="58"/>
  <c r="E488" i="58"/>
  <c r="F488" i="58"/>
  <c r="G488" i="58"/>
  <c r="H488" i="58"/>
  <c r="I488" i="58"/>
  <c r="J488" i="58"/>
  <c r="K488" i="58"/>
  <c r="L488" i="58"/>
  <c r="D489" i="58"/>
  <c r="E489" i="58"/>
  <c r="F489" i="58"/>
  <c r="G489" i="58"/>
  <c r="H489" i="58"/>
  <c r="I489" i="58"/>
  <c r="J489" i="58"/>
  <c r="K489" i="58"/>
  <c r="L489" i="58"/>
  <c r="D490" i="58"/>
  <c r="E490" i="58"/>
  <c r="F490" i="58"/>
  <c r="G490" i="58"/>
  <c r="H490" i="58"/>
  <c r="I490" i="58"/>
  <c r="J490" i="58"/>
  <c r="K490" i="58"/>
  <c r="L490" i="58"/>
  <c r="D491" i="58"/>
  <c r="E491" i="58"/>
  <c r="F491" i="58"/>
  <c r="G491" i="58"/>
  <c r="H491" i="58"/>
  <c r="I491" i="58"/>
  <c r="J491" i="58"/>
  <c r="K491" i="58"/>
  <c r="L491" i="58"/>
  <c r="D492" i="58"/>
  <c r="E492" i="58"/>
  <c r="F492" i="58"/>
  <c r="G492" i="58"/>
  <c r="H492" i="58"/>
  <c r="I492" i="58"/>
  <c r="J492" i="58"/>
  <c r="K492" i="58"/>
  <c r="L492" i="58"/>
  <c r="D493" i="58"/>
  <c r="E493" i="58"/>
  <c r="F493" i="58"/>
  <c r="G493" i="58"/>
  <c r="H493" i="58"/>
  <c r="I493" i="58"/>
  <c r="J493" i="58"/>
  <c r="K493" i="58"/>
  <c r="L493" i="58"/>
  <c r="D494" i="58"/>
  <c r="E494" i="58"/>
  <c r="F494" i="58"/>
  <c r="G494" i="58"/>
  <c r="H494" i="58"/>
  <c r="I494" i="58"/>
  <c r="J494" i="58"/>
  <c r="K494" i="58"/>
  <c r="L494" i="58"/>
  <c r="D495" i="58"/>
  <c r="E495" i="58"/>
  <c r="F495" i="58"/>
  <c r="G495" i="58"/>
  <c r="H495" i="58"/>
  <c r="I495" i="58"/>
  <c r="J495" i="58"/>
  <c r="K495" i="58"/>
  <c r="L495" i="58"/>
  <c r="D496" i="58"/>
  <c r="E496" i="58"/>
  <c r="F496" i="58"/>
  <c r="G496" i="58"/>
  <c r="H496" i="58"/>
  <c r="I496" i="58"/>
  <c r="J496" i="58"/>
  <c r="K496" i="58"/>
  <c r="L496" i="58"/>
  <c r="D497" i="58"/>
  <c r="E497" i="58"/>
  <c r="F497" i="58"/>
  <c r="G497" i="58"/>
  <c r="H497" i="58"/>
  <c r="I497" i="58"/>
  <c r="J497" i="58"/>
  <c r="K497" i="58"/>
  <c r="L497" i="58"/>
  <c r="D498" i="58"/>
  <c r="E498" i="58"/>
  <c r="F498" i="58"/>
  <c r="G498" i="58"/>
  <c r="H498" i="58"/>
  <c r="I498" i="58"/>
  <c r="J498" i="58"/>
  <c r="K498" i="58"/>
  <c r="L498" i="58"/>
  <c r="D499" i="58"/>
  <c r="E499" i="58"/>
  <c r="F499" i="58"/>
  <c r="G499" i="58"/>
  <c r="H499" i="58"/>
  <c r="I499" i="58"/>
  <c r="J499" i="58"/>
  <c r="K499" i="58"/>
  <c r="L499" i="58"/>
  <c r="D500" i="58"/>
  <c r="E500" i="58"/>
  <c r="F500" i="58"/>
  <c r="G500" i="58"/>
  <c r="H500" i="58"/>
  <c r="I500" i="58"/>
  <c r="J500" i="58"/>
  <c r="K500" i="58"/>
  <c r="L500" i="58"/>
  <c r="D501" i="58"/>
  <c r="E501" i="58"/>
  <c r="F501" i="58"/>
  <c r="G501" i="58"/>
  <c r="H501" i="58"/>
  <c r="I501" i="58"/>
  <c r="J501" i="58"/>
  <c r="K501" i="58"/>
  <c r="L501" i="58"/>
  <c r="D502" i="58"/>
  <c r="E502" i="58"/>
  <c r="F502" i="58"/>
  <c r="G502" i="58"/>
  <c r="H502" i="58"/>
  <c r="I502" i="58"/>
  <c r="J502" i="58"/>
  <c r="K502" i="58"/>
  <c r="L502" i="58"/>
  <c r="D503" i="58"/>
  <c r="E503" i="58"/>
  <c r="F503" i="58"/>
  <c r="G503" i="58"/>
  <c r="H503" i="58"/>
  <c r="I503" i="58"/>
  <c r="J503" i="58"/>
  <c r="K503" i="58"/>
  <c r="L503" i="58"/>
  <c r="D504" i="58"/>
  <c r="E504" i="58"/>
  <c r="F504" i="58"/>
  <c r="G504" i="58"/>
  <c r="H504" i="58"/>
  <c r="I504" i="58"/>
  <c r="J504" i="58"/>
  <c r="K504" i="58"/>
  <c r="L504" i="58"/>
  <c r="D505" i="58"/>
  <c r="E505" i="58"/>
  <c r="F505" i="58"/>
  <c r="G505" i="58"/>
  <c r="H505" i="58"/>
  <c r="I505" i="58"/>
  <c r="J505" i="58"/>
  <c r="K505" i="58"/>
  <c r="L505" i="58"/>
  <c r="D506" i="58"/>
  <c r="E506" i="58"/>
  <c r="F506" i="58"/>
  <c r="G506" i="58"/>
  <c r="H506" i="58"/>
  <c r="I506" i="58"/>
  <c r="J506" i="58"/>
  <c r="K506" i="58"/>
  <c r="L506" i="58"/>
  <c r="D507" i="58"/>
  <c r="E507" i="58"/>
  <c r="F507" i="58"/>
  <c r="G507" i="58"/>
  <c r="H507" i="58"/>
  <c r="I507" i="58"/>
  <c r="J507" i="58"/>
  <c r="K507" i="58"/>
  <c r="L507" i="58"/>
  <c r="D508" i="58"/>
  <c r="E508" i="58"/>
  <c r="F508" i="58"/>
  <c r="G508" i="58"/>
  <c r="H508" i="58"/>
  <c r="I508" i="58"/>
  <c r="J508" i="58"/>
  <c r="K508" i="58"/>
  <c r="L508" i="58"/>
  <c r="D509" i="58"/>
  <c r="E509" i="58"/>
  <c r="F509" i="58"/>
  <c r="G509" i="58"/>
  <c r="H509" i="58"/>
  <c r="I509" i="58"/>
  <c r="J509" i="58"/>
  <c r="K509" i="58"/>
  <c r="L509" i="58"/>
  <c r="D510" i="58"/>
  <c r="E510" i="58"/>
  <c r="F510" i="58"/>
  <c r="G510" i="58"/>
  <c r="H510" i="58"/>
  <c r="I510" i="58"/>
  <c r="J510" i="58"/>
  <c r="K510" i="58"/>
  <c r="L510" i="58"/>
  <c r="D511" i="58"/>
  <c r="E511" i="58"/>
  <c r="F511" i="58"/>
  <c r="G511" i="58"/>
  <c r="H511" i="58"/>
  <c r="I511" i="58"/>
  <c r="J511" i="58"/>
  <c r="K511" i="58"/>
  <c r="L511" i="58"/>
  <c r="D512" i="58"/>
  <c r="E512" i="58"/>
  <c r="F512" i="58"/>
  <c r="G512" i="58"/>
  <c r="H512" i="58"/>
  <c r="I512" i="58"/>
  <c r="J512" i="58"/>
  <c r="K512" i="58"/>
  <c r="L512" i="58"/>
  <c r="D513" i="58"/>
  <c r="E513" i="58"/>
  <c r="F513" i="58"/>
  <c r="G513" i="58"/>
  <c r="H513" i="58"/>
  <c r="I513" i="58"/>
  <c r="J513" i="58"/>
  <c r="K513" i="58"/>
  <c r="L513" i="58"/>
  <c r="D514" i="58"/>
  <c r="E514" i="58"/>
  <c r="F514" i="58"/>
  <c r="G514" i="58"/>
  <c r="H514" i="58"/>
  <c r="I514" i="58"/>
  <c r="J514" i="58"/>
  <c r="K514" i="58"/>
  <c r="L514" i="58"/>
  <c r="D515" i="58"/>
  <c r="E515" i="58"/>
  <c r="F515" i="58"/>
  <c r="G515" i="58"/>
  <c r="H515" i="58"/>
  <c r="I515" i="58"/>
  <c r="J515" i="58"/>
  <c r="K515" i="58"/>
  <c r="L515" i="58"/>
  <c r="D516" i="58"/>
  <c r="E516" i="58"/>
  <c r="F516" i="58"/>
  <c r="G516" i="58"/>
  <c r="H516" i="58"/>
  <c r="I516" i="58"/>
  <c r="J516" i="58"/>
  <c r="K516" i="58"/>
  <c r="L516" i="58"/>
  <c r="D517" i="58"/>
  <c r="E517" i="58"/>
  <c r="F517" i="58"/>
  <c r="G517" i="58"/>
  <c r="H517" i="58"/>
  <c r="I517" i="58"/>
  <c r="J517" i="58"/>
  <c r="K517" i="58"/>
  <c r="L517" i="58"/>
  <c r="D518" i="58"/>
  <c r="E518" i="58"/>
  <c r="F518" i="58"/>
  <c r="G518" i="58"/>
  <c r="H518" i="58"/>
  <c r="I518" i="58"/>
  <c r="J518" i="58"/>
  <c r="K518" i="58"/>
  <c r="L518" i="58"/>
  <c r="D519" i="58"/>
  <c r="E519" i="58"/>
  <c r="F519" i="58"/>
  <c r="G519" i="58"/>
  <c r="H519" i="58"/>
  <c r="I519" i="58"/>
  <c r="J519" i="58"/>
  <c r="K519" i="58"/>
  <c r="L519" i="58"/>
  <c r="D520" i="58"/>
  <c r="E520" i="58"/>
  <c r="F520" i="58"/>
  <c r="G520" i="58"/>
  <c r="H520" i="58"/>
  <c r="I520" i="58"/>
  <c r="J520" i="58"/>
  <c r="K520" i="58"/>
  <c r="L520" i="58"/>
  <c r="D521" i="58"/>
  <c r="E521" i="58"/>
  <c r="F521" i="58"/>
  <c r="G521" i="58"/>
  <c r="H521" i="58"/>
  <c r="I521" i="58"/>
  <c r="J521" i="58"/>
  <c r="K521" i="58"/>
  <c r="L521" i="58"/>
  <c r="D522" i="58"/>
  <c r="E522" i="58"/>
  <c r="F522" i="58"/>
  <c r="G522" i="58"/>
  <c r="H522" i="58"/>
  <c r="I522" i="58"/>
  <c r="J522" i="58"/>
  <c r="K522" i="58"/>
  <c r="L522" i="58"/>
  <c r="D523" i="58"/>
  <c r="E523" i="58"/>
  <c r="F523" i="58"/>
  <c r="G523" i="58"/>
  <c r="H523" i="58"/>
  <c r="I523" i="58"/>
  <c r="J523" i="58"/>
  <c r="K523" i="58"/>
  <c r="L523" i="58"/>
  <c r="D524" i="58"/>
  <c r="E524" i="58"/>
  <c r="F524" i="58"/>
  <c r="G524" i="58"/>
  <c r="H524" i="58"/>
  <c r="I524" i="58"/>
  <c r="J524" i="58"/>
  <c r="K524" i="58"/>
  <c r="L524" i="58"/>
  <c r="D525" i="58"/>
  <c r="E525" i="58"/>
  <c r="F525" i="58"/>
  <c r="G525" i="58"/>
  <c r="H525" i="58"/>
  <c r="I525" i="58"/>
  <c r="J525" i="58"/>
  <c r="K525" i="58"/>
  <c r="L525" i="58"/>
  <c r="D526" i="58"/>
  <c r="E526" i="58"/>
  <c r="F526" i="58"/>
  <c r="G526" i="58"/>
  <c r="H526" i="58"/>
  <c r="I526" i="58"/>
  <c r="J526" i="58"/>
  <c r="K526" i="58"/>
  <c r="L526" i="58"/>
  <c r="D527" i="58"/>
  <c r="E527" i="58"/>
  <c r="F527" i="58"/>
  <c r="G527" i="58"/>
  <c r="H527" i="58"/>
  <c r="I527" i="58"/>
  <c r="J527" i="58"/>
  <c r="K527" i="58"/>
  <c r="L527" i="58"/>
  <c r="D528" i="58"/>
  <c r="E528" i="58"/>
  <c r="F528" i="58"/>
  <c r="G528" i="58"/>
  <c r="H528" i="58"/>
  <c r="I528" i="58"/>
  <c r="J528" i="58"/>
  <c r="K528" i="58"/>
  <c r="L528" i="58"/>
  <c r="D529" i="58"/>
  <c r="E529" i="58"/>
  <c r="F529" i="58"/>
  <c r="G529" i="58"/>
  <c r="H529" i="58"/>
  <c r="I529" i="58"/>
  <c r="J529" i="58"/>
  <c r="K529" i="58"/>
  <c r="L529" i="58"/>
  <c r="D530" i="58"/>
  <c r="E530" i="58"/>
  <c r="F530" i="58"/>
  <c r="G530" i="58"/>
  <c r="H530" i="58"/>
  <c r="I530" i="58"/>
  <c r="J530" i="58"/>
  <c r="K530" i="58"/>
  <c r="L530" i="58"/>
  <c r="D531" i="58"/>
  <c r="E531" i="58"/>
  <c r="F531" i="58"/>
  <c r="G531" i="58"/>
  <c r="H531" i="58"/>
  <c r="I531" i="58"/>
  <c r="J531" i="58"/>
  <c r="K531" i="58"/>
  <c r="L531" i="58"/>
  <c r="D532" i="58"/>
  <c r="E532" i="58"/>
  <c r="F532" i="58"/>
  <c r="G532" i="58"/>
  <c r="H532" i="58"/>
  <c r="I532" i="58"/>
  <c r="J532" i="58"/>
  <c r="K532" i="58"/>
  <c r="L532" i="58"/>
  <c r="D533" i="58"/>
  <c r="E533" i="58"/>
  <c r="F533" i="58"/>
  <c r="G533" i="58"/>
  <c r="H533" i="58"/>
  <c r="I533" i="58"/>
  <c r="J533" i="58"/>
  <c r="K533" i="58"/>
  <c r="L533" i="58"/>
  <c r="D534" i="58"/>
  <c r="E534" i="58"/>
  <c r="F534" i="58"/>
  <c r="G534" i="58"/>
  <c r="H534" i="58"/>
  <c r="I534" i="58"/>
  <c r="J534" i="58"/>
  <c r="K534" i="58"/>
  <c r="L534" i="58"/>
  <c r="D535" i="58"/>
  <c r="E535" i="58"/>
  <c r="F535" i="58"/>
  <c r="G535" i="58"/>
  <c r="H535" i="58"/>
  <c r="I535" i="58"/>
  <c r="J535" i="58"/>
  <c r="K535" i="58"/>
  <c r="L535" i="58"/>
  <c r="D536" i="58"/>
  <c r="E536" i="58"/>
  <c r="F536" i="58"/>
  <c r="G536" i="58"/>
  <c r="H536" i="58"/>
  <c r="I536" i="58"/>
  <c r="J536" i="58"/>
  <c r="K536" i="58"/>
  <c r="L536" i="58"/>
  <c r="D537" i="58"/>
  <c r="E537" i="58"/>
  <c r="F537" i="58"/>
  <c r="G537" i="58"/>
  <c r="H537" i="58"/>
  <c r="I537" i="58"/>
  <c r="J537" i="58"/>
  <c r="K537" i="58"/>
  <c r="L537" i="58"/>
  <c r="D538" i="58"/>
  <c r="E538" i="58"/>
  <c r="F538" i="58"/>
  <c r="G538" i="58"/>
  <c r="H538" i="58"/>
  <c r="I538" i="58"/>
  <c r="J538" i="58"/>
  <c r="K538" i="58"/>
  <c r="L538" i="58"/>
  <c r="D539" i="58"/>
  <c r="E539" i="58"/>
  <c r="F539" i="58"/>
  <c r="G539" i="58"/>
  <c r="H539" i="58"/>
  <c r="I539" i="58"/>
  <c r="J539" i="58"/>
  <c r="K539" i="58"/>
  <c r="L539" i="58"/>
  <c r="D540" i="58"/>
  <c r="E540" i="58"/>
  <c r="F540" i="58"/>
  <c r="G540" i="58"/>
  <c r="H540" i="58"/>
  <c r="I540" i="58"/>
  <c r="J540" i="58"/>
  <c r="K540" i="58"/>
  <c r="L540" i="58"/>
  <c r="D541" i="58"/>
  <c r="E541" i="58"/>
  <c r="F541" i="58"/>
  <c r="G541" i="58"/>
  <c r="H541" i="58"/>
  <c r="I541" i="58"/>
  <c r="J541" i="58"/>
  <c r="K541" i="58"/>
  <c r="L541" i="58"/>
  <c r="D542" i="58"/>
  <c r="E542" i="58"/>
  <c r="F542" i="58"/>
  <c r="G542" i="58"/>
  <c r="H542" i="58"/>
  <c r="I542" i="58"/>
  <c r="J542" i="58"/>
  <c r="K542" i="58"/>
  <c r="L542" i="58"/>
  <c r="D543" i="58"/>
  <c r="E543" i="58"/>
  <c r="F543" i="58"/>
  <c r="G543" i="58"/>
  <c r="H543" i="58"/>
  <c r="I543" i="58"/>
  <c r="J543" i="58"/>
  <c r="K543" i="58"/>
  <c r="L543" i="58"/>
  <c r="D544" i="58"/>
  <c r="E544" i="58"/>
  <c r="F544" i="58"/>
  <c r="G544" i="58"/>
  <c r="H544" i="58"/>
  <c r="I544" i="58"/>
  <c r="J544" i="58"/>
  <c r="K544" i="58"/>
  <c r="L544" i="58"/>
  <c r="D545" i="58"/>
  <c r="E545" i="58"/>
  <c r="F545" i="58"/>
  <c r="G545" i="58"/>
  <c r="H545" i="58"/>
  <c r="I545" i="58"/>
  <c r="J545" i="58"/>
  <c r="K545" i="58"/>
  <c r="L545" i="58"/>
  <c r="D546" i="58"/>
  <c r="E546" i="58"/>
  <c r="F546" i="58"/>
  <c r="G546" i="58"/>
  <c r="H546" i="58"/>
  <c r="I546" i="58"/>
  <c r="J546" i="58"/>
  <c r="K546" i="58"/>
  <c r="L546" i="58"/>
  <c r="D547" i="58"/>
  <c r="E547" i="58"/>
  <c r="F547" i="58"/>
  <c r="G547" i="58"/>
  <c r="H547" i="58"/>
  <c r="I547" i="58"/>
  <c r="J547" i="58"/>
  <c r="K547" i="58"/>
  <c r="L547" i="58"/>
  <c r="D548" i="58"/>
  <c r="E548" i="58"/>
  <c r="F548" i="58"/>
  <c r="G548" i="58"/>
  <c r="H548" i="58"/>
  <c r="I548" i="58"/>
  <c r="J548" i="58"/>
  <c r="K548" i="58"/>
  <c r="L548" i="58"/>
  <c r="D549" i="58"/>
  <c r="E549" i="58"/>
  <c r="F549" i="58"/>
  <c r="G549" i="58"/>
  <c r="H549" i="58"/>
  <c r="I549" i="58"/>
  <c r="J549" i="58"/>
  <c r="K549" i="58"/>
  <c r="L549" i="58"/>
  <c r="D550" i="58"/>
  <c r="E550" i="58"/>
  <c r="F550" i="58"/>
  <c r="G550" i="58"/>
  <c r="H550" i="58"/>
  <c r="I550" i="58"/>
  <c r="J550" i="58"/>
  <c r="K550" i="58"/>
  <c r="L550" i="58"/>
  <c r="D551" i="58"/>
  <c r="E551" i="58"/>
  <c r="F551" i="58"/>
  <c r="G551" i="58"/>
  <c r="H551" i="58"/>
  <c r="I551" i="58"/>
  <c r="J551" i="58"/>
  <c r="K551" i="58"/>
  <c r="L551" i="58"/>
  <c r="D552" i="58"/>
  <c r="E552" i="58"/>
  <c r="F552" i="58"/>
  <c r="G552" i="58"/>
  <c r="H552" i="58"/>
  <c r="I552" i="58"/>
  <c r="J552" i="58"/>
  <c r="K552" i="58"/>
  <c r="L552" i="58"/>
  <c r="D553" i="58"/>
  <c r="E553" i="58"/>
  <c r="F553" i="58"/>
  <c r="G553" i="58"/>
  <c r="H553" i="58"/>
  <c r="I553" i="58"/>
  <c r="J553" i="58"/>
  <c r="K553" i="58"/>
  <c r="L553" i="58"/>
  <c r="D554" i="58"/>
  <c r="E554" i="58"/>
  <c r="F554" i="58"/>
  <c r="G554" i="58"/>
  <c r="H554" i="58"/>
  <c r="I554" i="58"/>
  <c r="J554" i="58"/>
  <c r="K554" i="58"/>
  <c r="L554" i="58"/>
  <c r="D555" i="58"/>
  <c r="E555" i="58"/>
  <c r="F555" i="58"/>
  <c r="G555" i="58"/>
  <c r="H555" i="58"/>
  <c r="I555" i="58"/>
  <c r="J555" i="58"/>
  <c r="K555" i="58"/>
  <c r="L555" i="58"/>
  <c r="D556" i="58"/>
  <c r="E556" i="58"/>
  <c r="F556" i="58"/>
  <c r="G556" i="58"/>
  <c r="H556" i="58"/>
  <c r="I556" i="58"/>
  <c r="J556" i="58"/>
  <c r="K556" i="58"/>
  <c r="L556" i="58"/>
  <c r="D557" i="58"/>
  <c r="E557" i="58"/>
  <c r="F557" i="58"/>
  <c r="G557" i="58"/>
  <c r="H557" i="58"/>
  <c r="I557" i="58"/>
  <c r="J557" i="58"/>
  <c r="K557" i="58"/>
  <c r="L557" i="58"/>
  <c r="D558" i="58"/>
  <c r="E558" i="58"/>
  <c r="F558" i="58"/>
  <c r="G558" i="58"/>
  <c r="H558" i="58"/>
  <c r="I558" i="58"/>
  <c r="J558" i="58"/>
  <c r="K558" i="58"/>
  <c r="L558" i="58"/>
  <c r="D559" i="58"/>
  <c r="E559" i="58"/>
  <c r="F559" i="58"/>
  <c r="G559" i="58"/>
  <c r="H559" i="58"/>
  <c r="I559" i="58"/>
  <c r="J559" i="58"/>
  <c r="K559" i="58"/>
  <c r="L559" i="58"/>
  <c r="D560" i="58"/>
  <c r="E560" i="58"/>
  <c r="F560" i="58"/>
  <c r="G560" i="58"/>
  <c r="H560" i="58"/>
  <c r="I560" i="58"/>
  <c r="J560" i="58"/>
  <c r="K560" i="58"/>
  <c r="L560" i="58"/>
  <c r="D561" i="58"/>
  <c r="E561" i="58"/>
  <c r="F561" i="58"/>
  <c r="G561" i="58"/>
  <c r="H561" i="58"/>
  <c r="I561" i="58"/>
  <c r="J561" i="58"/>
  <c r="K561" i="58"/>
  <c r="L561" i="58"/>
  <c r="D562" i="58"/>
  <c r="E562" i="58"/>
  <c r="F562" i="58"/>
  <c r="G562" i="58"/>
  <c r="H562" i="58"/>
  <c r="I562" i="58"/>
  <c r="J562" i="58"/>
  <c r="K562" i="58"/>
  <c r="L562" i="58"/>
  <c r="D563" i="58"/>
  <c r="E563" i="58"/>
  <c r="F563" i="58"/>
  <c r="G563" i="58"/>
  <c r="H563" i="58"/>
  <c r="I563" i="58"/>
  <c r="J563" i="58"/>
  <c r="K563" i="58"/>
  <c r="L563" i="58"/>
  <c r="D564" i="58"/>
  <c r="E564" i="58"/>
  <c r="F564" i="58"/>
  <c r="G564" i="58"/>
  <c r="H564" i="58"/>
  <c r="I564" i="58"/>
  <c r="J564" i="58"/>
  <c r="K564" i="58"/>
  <c r="L564" i="58"/>
  <c r="D565" i="58"/>
  <c r="E565" i="58"/>
  <c r="F565" i="58"/>
  <c r="G565" i="58"/>
  <c r="H565" i="58"/>
  <c r="I565" i="58"/>
  <c r="J565" i="58"/>
  <c r="K565" i="58"/>
  <c r="L565" i="58"/>
  <c r="D566" i="58"/>
  <c r="E566" i="58"/>
  <c r="F566" i="58"/>
  <c r="G566" i="58"/>
  <c r="H566" i="58"/>
  <c r="I566" i="58"/>
  <c r="J566" i="58"/>
  <c r="K566" i="58"/>
  <c r="L566" i="58"/>
  <c r="D567" i="58"/>
  <c r="E567" i="58"/>
  <c r="F567" i="58"/>
  <c r="G567" i="58"/>
  <c r="H567" i="58"/>
  <c r="I567" i="58"/>
  <c r="J567" i="58"/>
  <c r="K567" i="58"/>
  <c r="L567" i="58"/>
  <c r="D568" i="58"/>
  <c r="E568" i="58"/>
  <c r="F568" i="58"/>
  <c r="G568" i="58"/>
  <c r="H568" i="58"/>
  <c r="I568" i="58"/>
  <c r="J568" i="58"/>
  <c r="K568" i="58"/>
  <c r="L568" i="58"/>
  <c r="D569" i="58"/>
  <c r="E569" i="58"/>
  <c r="F569" i="58"/>
  <c r="G569" i="58"/>
  <c r="H569" i="58"/>
  <c r="I569" i="58"/>
  <c r="J569" i="58"/>
  <c r="K569" i="58"/>
  <c r="L569" i="58"/>
  <c r="D570" i="58"/>
  <c r="E570" i="58"/>
  <c r="F570" i="58"/>
  <c r="G570" i="58"/>
  <c r="H570" i="58"/>
  <c r="I570" i="58"/>
  <c r="J570" i="58"/>
  <c r="K570" i="58"/>
  <c r="L570" i="58"/>
  <c r="D571" i="58"/>
  <c r="E571" i="58"/>
  <c r="F571" i="58"/>
  <c r="G571" i="58"/>
  <c r="H571" i="58"/>
  <c r="I571" i="58"/>
  <c r="J571" i="58"/>
  <c r="K571" i="58"/>
  <c r="L571" i="58"/>
  <c r="D572" i="58"/>
  <c r="E572" i="58"/>
  <c r="F572" i="58"/>
  <c r="G572" i="58"/>
  <c r="H572" i="58"/>
  <c r="I572" i="58"/>
  <c r="J572" i="58"/>
  <c r="K572" i="58"/>
  <c r="L572" i="58"/>
  <c r="D573" i="58"/>
  <c r="E573" i="58"/>
  <c r="F573" i="58"/>
  <c r="G573" i="58"/>
  <c r="H573" i="58"/>
  <c r="I573" i="58"/>
  <c r="J573" i="58"/>
  <c r="K573" i="58"/>
  <c r="L573" i="58"/>
  <c r="D574" i="58"/>
  <c r="E574" i="58"/>
  <c r="F574" i="58"/>
  <c r="G574" i="58"/>
  <c r="H574" i="58"/>
  <c r="I574" i="58"/>
  <c r="J574" i="58"/>
  <c r="K574" i="58"/>
  <c r="L574" i="58"/>
  <c r="D575" i="58"/>
  <c r="E575" i="58"/>
  <c r="F575" i="58"/>
  <c r="G575" i="58"/>
  <c r="H575" i="58"/>
  <c r="I575" i="58"/>
  <c r="J575" i="58"/>
  <c r="K575" i="58"/>
  <c r="L575" i="58"/>
  <c r="D576" i="58"/>
  <c r="E576" i="58"/>
  <c r="F576" i="58"/>
  <c r="G576" i="58"/>
  <c r="H576" i="58"/>
  <c r="I576" i="58"/>
  <c r="J576" i="58"/>
  <c r="K576" i="58"/>
  <c r="L576" i="58"/>
  <c r="D577" i="58"/>
  <c r="E577" i="58"/>
  <c r="F577" i="58"/>
  <c r="G577" i="58"/>
  <c r="H577" i="58"/>
  <c r="I577" i="58"/>
  <c r="J577" i="58"/>
  <c r="K577" i="58"/>
  <c r="L577" i="58"/>
  <c r="D578" i="58"/>
  <c r="E578" i="58"/>
  <c r="F578" i="58"/>
  <c r="G578" i="58"/>
  <c r="H578" i="58"/>
  <c r="I578" i="58"/>
  <c r="J578" i="58"/>
  <c r="K578" i="58"/>
  <c r="L578" i="58"/>
  <c r="D579" i="58"/>
  <c r="E579" i="58"/>
  <c r="F579" i="58"/>
  <c r="G579" i="58"/>
  <c r="H579" i="58"/>
  <c r="I579" i="58"/>
  <c r="J579" i="58"/>
  <c r="K579" i="58"/>
  <c r="L579" i="58"/>
  <c r="D580" i="58"/>
  <c r="E580" i="58"/>
  <c r="F580" i="58"/>
  <c r="G580" i="58"/>
  <c r="H580" i="58"/>
  <c r="I580" i="58"/>
  <c r="J580" i="58"/>
  <c r="K580" i="58"/>
  <c r="L580" i="58"/>
  <c r="D581" i="58"/>
  <c r="E581" i="58"/>
  <c r="F581" i="58"/>
  <c r="G581" i="58"/>
  <c r="H581" i="58"/>
  <c r="I581" i="58"/>
  <c r="J581" i="58"/>
  <c r="K581" i="58"/>
  <c r="L581" i="58"/>
  <c r="D582" i="58"/>
  <c r="E582" i="58"/>
  <c r="F582" i="58"/>
  <c r="G582" i="58"/>
  <c r="H582" i="58"/>
  <c r="I582" i="58"/>
  <c r="J582" i="58"/>
  <c r="K582" i="58"/>
  <c r="L582" i="58"/>
  <c r="D583" i="58"/>
  <c r="E583" i="58"/>
  <c r="F583" i="58"/>
  <c r="G583" i="58"/>
  <c r="H583" i="58"/>
  <c r="I583" i="58"/>
  <c r="J583" i="58"/>
  <c r="K583" i="58"/>
  <c r="L583" i="58"/>
  <c r="D584" i="58"/>
  <c r="E584" i="58"/>
  <c r="F584" i="58"/>
  <c r="G584" i="58"/>
  <c r="H584" i="58"/>
  <c r="I584" i="58"/>
  <c r="J584" i="58"/>
  <c r="K584" i="58"/>
  <c r="L584" i="58"/>
  <c r="D585" i="58"/>
  <c r="E585" i="58"/>
  <c r="F585" i="58"/>
  <c r="G585" i="58"/>
  <c r="H585" i="58"/>
  <c r="I585" i="58"/>
  <c r="J585" i="58"/>
  <c r="K585" i="58"/>
  <c r="L585" i="58"/>
  <c r="D586" i="58"/>
  <c r="E586" i="58"/>
  <c r="F586" i="58"/>
  <c r="G586" i="58"/>
  <c r="H586" i="58"/>
  <c r="I586" i="58"/>
  <c r="J586" i="58"/>
  <c r="K586" i="58"/>
  <c r="L586" i="58"/>
  <c r="D587" i="58"/>
  <c r="E587" i="58"/>
  <c r="F587" i="58"/>
  <c r="G587" i="58"/>
  <c r="H587" i="58"/>
  <c r="I587" i="58"/>
  <c r="J587" i="58"/>
  <c r="K587" i="58"/>
  <c r="L587" i="58"/>
  <c r="D588" i="58"/>
  <c r="E588" i="58"/>
  <c r="F588" i="58"/>
  <c r="G588" i="58"/>
  <c r="H588" i="58"/>
  <c r="I588" i="58"/>
  <c r="J588" i="58"/>
  <c r="K588" i="58"/>
  <c r="L588" i="58"/>
  <c r="D589" i="58"/>
  <c r="E589" i="58"/>
  <c r="F589" i="58"/>
  <c r="G589" i="58"/>
  <c r="H589" i="58"/>
  <c r="I589" i="58"/>
  <c r="J589" i="58"/>
  <c r="K589" i="58"/>
  <c r="L589" i="58"/>
  <c r="D590" i="58"/>
  <c r="E590" i="58"/>
  <c r="F590" i="58"/>
  <c r="G590" i="58"/>
  <c r="H590" i="58"/>
  <c r="I590" i="58"/>
  <c r="J590" i="58"/>
  <c r="K590" i="58"/>
  <c r="L590" i="58"/>
  <c r="D591" i="58"/>
  <c r="E591" i="58"/>
  <c r="F591" i="58"/>
  <c r="G591" i="58"/>
  <c r="H591" i="58"/>
  <c r="I591" i="58"/>
  <c r="J591" i="58"/>
  <c r="K591" i="58"/>
  <c r="L591" i="58"/>
  <c r="D592" i="58"/>
  <c r="E592" i="58"/>
  <c r="F592" i="58"/>
  <c r="G592" i="58"/>
  <c r="H592" i="58"/>
  <c r="I592" i="58"/>
  <c r="J592" i="58"/>
  <c r="K592" i="58"/>
  <c r="L592" i="58"/>
  <c r="D593" i="58"/>
  <c r="E593" i="58"/>
  <c r="F593" i="58"/>
  <c r="G593" i="58"/>
  <c r="H593" i="58"/>
  <c r="I593" i="58"/>
  <c r="J593" i="58"/>
  <c r="K593" i="58"/>
  <c r="L593" i="58"/>
  <c r="D594" i="58"/>
  <c r="E594" i="58"/>
  <c r="F594" i="58"/>
  <c r="G594" i="58"/>
  <c r="H594" i="58"/>
  <c r="I594" i="58"/>
  <c r="J594" i="58"/>
  <c r="K594" i="58"/>
  <c r="L594" i="58"/>
  <c r="D595" i="58"/>
  <c r="E595" i="58"/>
  <c r="F595" i="58"/>
  <c r="G595" i="58"/>
  <c r="H595" i="58"/>
  <c r="I595" i="58"/>
  <c r="J595" i="58"/>
  <c r="K595" i="58"/>
  <c r="L595" i="58"/>
  <c r="D596" i="58"/>
  <c r="E596" i="58"/>
  <c r="F596" i="58"/>
  <c r="G596" i="58"/>
  <c r="H596" i="58"/>
  <c r="I596" i="58"/>
  <c r="J596" i="58"/>
  <c r="K596" i="58"/>
  <c r="L596" i="58"/>
  <c r="D597" i="58"/>
  <c r="E597" i="58"/>
  <c r="F597" i="58"/>
  <c r="G597" i="58"/>
  <c r="H597" i="58"/>
  <c r="I597" i="58"/>
  <c r="J597" i="58"/>
  <c r="K597" i="58"/>
  <c r="L597" i="58"/>
  <c r="D598" i="58"/>
  <c r="E598" i="58"/>
  <c r="F598" i="58"/>
  <c r="G598" i="58"/>
  <c r="H598" i="58"/>
  <c r="I598" i="58"/>
  <c r="J598" i="58"/>
  <c r="K598" i="58"/>
  <c r="L598" i="58"/>
  <c r="D599" i="58"/>
  <c r="E599" i="58"/>
  <c r="F599" i="58"/>
  <c r="G599" i="58"/>
  <c r="H599" i="58"/>
  <c r="I599" i="58"/>
  <c r="J599" i="58"/>
  <c r="K599" i="58"/>
  <c r="L599" i="58"/>
  <c r="D600" i="58"/>
  <c r="E600" i="58"/>
  <c r="F600" i="58"/>
  <c r="G600" i="58"/>
  <c r="H600" i="58"/>
  <c r="I600" i="58"/>
  <c r="J600" i="58"/>
  <c r="K600" i="58"/>
  <c r="L600" i="58"/>
  <c r="D601" i="58"/>
  <c r="E601" i="58"/>
  <c r="F601" i="58"/>
  <c r="G601" i="58"/>
  <c r="H601" i="58"/>
  <c r="I601" i="58"/>
  <c r="J601" i="58"/>
  <c r="K601" i="58"/>
  <c r="L601" i="58"/>
  <c r="D602" i="58"/>
  <c r="E602" i="58"/>
  <c r="F602" i="58"/>
  <c r="G602" i="58"/>
  <c r="H602" i="58"/>
  <c r="I602" i="58"/>
  <c r="J602" i="58"/>
  <c r="K602" i="58"/>
  <c r="L602" i="58"/>
  <c r="D603" i="58"/>
  <c r="E603" i="58"/>
  <c r="F603" i="58"/>
  <c r="G603" i="58"/>
  <c r="H603" i="58"/>
  <c r="I603" i="58"/>
  <c r="J603" i="58"/>
  <c r="K603" i="58"/>
  <c r="L603" i="58"/>
  <c r="D604" i="58"/>
  <c r="E604" i="58"/>
  <c r="F604" i="58"/>
  <c r="G604" i="58"/>
  <c r="H604" i="58"/>
  <c r="I604" i="58"/>
  <c r="J604" i="58"/>
  <c r="K604" i="58"/>
  <c r="L604" i="58"/>
  <c r="D605" i="58"/>
  <c r="E605" i="58"/>
  <c r="F605" i="58"/>
  <c r="G605" i="58"/>
  <c r="H605" i="58"/>
  <c r="I605" i="58"/>
  <c r="J605" i="58"/>
  <c r="K605" i="58"/>
  <c r="L605" i="58"/>
  <c r="D606" i="58"/>
  <c r="E606" i="58"/>
  <c r="F606" i="58"/>
  <c r="G606" i="58"/>
  <c r="H606" i="58"/>
  <c r="I606" i="58"/>
  <c r="J606" i="58"/>
  <c r="K606" i="58"/>
  <c r="L606" i="58"/>
  <c r="D607" i="58"/>
  <c r="E607" i="58"/>
  <c r="F607" i="58"/>
  <c r="G607" i="58"/>
  <c r="H607" i="58"/>
  <c r="I607" i="58"/>
  <c r="J607" i="58"/>
  <c r="K607" i="58"/>
  <c r="L607" i="58"/>
  <c r="D608" i="58"/>
  <c r="E608" i="58"/>
  <c r="F608" i="58"/>
  <c r="G608" i="58"/>
  <c r="H608" i="58"/>
  <c r="I608" i="58"/>
  <c r="J608" i="58"/>
  <c r="K608" i="58"/>
  <c r="L608" i="58"/>
  <c r="D609" i="58"/>
  <c r="E609" i="58"/>
  <c r="F609" i="58"/>
  <c r="G609" i="58"/>
  <c r="H609" i="58"/>
  <c r="I609" i="58"/>
  <c r="J609" i="58"/>
  <c r="K609" i="58"/>
  <c r="L609" i="58"/>
  <c r="D610" i="58"/>
  <c r="E610" i="58"/>
  <c r="F610" i="58"/>
  <c r="G610" i="58"/>
  <c r="H610" i="58"/>
  <c r="I610" i="58"/>
  <c r="J610" i="58"/>
  <c r="K610" i="58"/>
  <c r="L610" i="58"/>
  <c r="D611" i="58"/>
  <c r="E611" i="58"/>
  <c r="F611" i="58"/>
  <c r="G611" i="58"/>
  <c r="H611" i="58"/>
  <c r="I611" i="58"/>
  <c r="J611" i="58"/>
  <c r="K611" i="58"/>
  <c r="L611" i="58"/>
  <c r="D612" i="58"/>
  <c r="E612" i="58"/>
  <c r="F612" i="58"/>
  <c r="G612" i="58"/>
  <c r="H612" i="58"/>
  <c r="I612" i="58"/>
  <c r="J612" i="58"/>
  <c r="K612" i="58"/>
  <c r="L612" i="58"/>
  <c r="D613" i="58"/>
  <c r="E613" i="58"/>
  <c r="F613" i="58"/>
  <c r="G613" i="58"/>
  <c r="H613" i="58"/>
  <c r="I613" i="58"/>
  <c r="J613" i="58"/>
  <c r="K613" i="58"/>
  <c r="L613" i="58"/>
  <c r="D614" i="58"/>
  <c r="E614" i="58"/>
  <c r="F614" i="58"/>
  <c r="G614" i="58"/>
  <c r="H614" i="58"/>
  <c r="I614" i="58"/>
  <c r="J614" i="58"/>
  <c r="K614" i="58"/>
  <c r="L614" i="58"/>
  <c r="D615" i="58"/>
  <c r="E615" i="58"/>
  <c r="F615" i="58"/>
  <c r="G615" i="58"/>
  <c r="H615" i="58"/>
  <c r="I615" i="58"/>
  <c r="J615" i="58"/>
  <c r="K615" i="58"/>
  <c r="L615" i="58"/>
  <c r="D616" i="58"/>
  <c r="E616" i="58"/>
  <c r="F616" i="58"/>
  <c r="G616" i="58"/>
  <c r="H616" i="58"/>
  <c r="I616" i="58"/>
  <c r="J616" i="58"/>
  <c r="K616" i="58"/>
  <c r="L616" i="58"/>
  <c r="D617" i="58"/>
  <c r="E617" i="58"/>
  <c r="F617" i="58"/>
  <c r="G617" i="58"/>
  <c r="H617" i="58"/>
  <c r="I617" i="58"/>
  <c r="J617" i="58"/>
  <c r="K617" i="58"/>
  <c r="L617" i="58"/>
  <c r="D618" i="58"/>
  <c r="E618" i="58"/>
  <c r="F618" i="58"/>
  <c r="G618" i="58"/>
  <c r="H618" i="58"/>
  <c r="I618" i="58"/>
  <c r="J618" i="58"/>
  <c r="K618" i="58"/>
  <c r="L618" i="58"/>
  <c r="D619" i="58"/>
  <c r="E619" i="58"/>
  <c r="F619" i="58"/>
  <c r="G619" i="58"/>
  <c r="H619" i="58"/>
  <c r="I619" i="58"/>
  <c r="J619" i="58"/>
  <c r="K619" i="58"/>
  <c r="L619" i="58"/>
  <c r="D620" i="58"/>
  <c r="E620" i="58"/>
  <c r="F620" i="58"/>
  <c r="G620" i="58"/>
  <c r="H620" i="58"/>
  <c r="I620" i="58"/>
  <c r="J620" i="58"/>
  <c r="K620" i="58"/>
  <c r="L620" i="58"/>
  <c r="D621" i="58"/>
  <c r="E621" i="58"/>
  <c r="F621" i="58"/>
  <c r="G621" i="58"/>
  <c r="H621" i="58"/>
  <c r="I621" i="58"/>
  <c r="J621" i="58"/>
  <c r="K621" i="58"/>
  <c r="L621" i="58"/>
  <c r="D622" i="58"/>
  <c r="E622" i="58"/>
  <c r="F622" i="58"/>
  <c r="G622" i="58"/>
  <c r="H622" i="58"/>
  <c r="I622" i="58"/>
  <c r="J622" i="58"/>
  <c r="K622" i="58"/>
  <c r="L622" i="58"/>
  <c r="D623" i="58"/>
  <c r="E623" i="58"/>
  <c r="F623" i="58"/>
  <c r="G623" i="58"/>
  <c r="H623" i="58"/>
  <c r="I623" i="58"/>
  <c r="J623" i="58"/>
  <c r="K623" i="58"/>
  <c r="L623" i="58"/>
  <c r="D624" i="58"/>
  <c r="E624" i="58"/>
  <c r="F624" i="58"/>
  <c r="G624" i="58"/>
  <c r="H624" i="58"/>
  <c r="I624" i="58"/>
  <c r="J624" i="58"/>
  <c r="K624" i="58"/>
  <c r="L624" i="58"/>
  <c r="D625" i="58"/>
  <c r="E625" i="58"/>
  <c r="F625" i="58"/>
  <c r="G625" i="58"/>
  <c r="H625" i="58"/>
  <c r="I625" i="58"/>
  <c r="J625" i="58"/>
  <c r="K625" i="58"/>
  <c r="L625" i="58"/>
  <c r="D626" i="58"/>
  <c r="E626" i="58"/>
  <c r="F626" i="58"/>
  <c r="G626" i="58"/>
  <c r="H626" i="58"/>
  <c r="I626" i="58"/>
  <c r="J626" i="58"/>
  <c r="K626" i="58"/>
  <c r="L626" i="58"/>
  <c r="D627" i="58"/>
  <c r="E627" i="58"/>
  <c r="F627" i="58"/>
  <c r="G627" i="58"/>
  <c r="H627" i="58"/>
  <c r="I627" i="58"/>
  <c r="J627" i="58"/>
  <c r="K627" i="58"/>
  <c r="L627" i="58"/>
  <c r="D628" i="58"/>
  <c r="E628" i="58"/>
  <c r="F628" i="58"/>
  <c r="G628" i="58"/>
  <c r="H628" i="58"/>
  <c r="I628" i="58"/>
  <c r="J628" i="58"/>
  <c r="K628" i="58"/>
  <c r="L628" i="58"/>
  <c r="D629" i="58"/>
  <c r="E629" i="58"/>
  <c r="F629" i="58"/>
  <c r="G629" i="58"/>
  <c r="H629" i="58"/>
  <c r="I629" i="58"/>
  <c r="J629" i="58"/>
  <c r="K629" i="58"/>
  <c r="L629" i="58"/>
  <c r="D630" i="58"/>
  <c r="E630" i="58"/>
  <c r="F630" i="58"/>
  <c r="G630" i="58"/>
  <c r="H630" i="58"/>
  <c r="I630" i="58"/>
  <c r="J630" i="58"/>
  <c r="K630" i="58"/>
  <c r="L630" i="58"/>
  <c r="D631" i="58"/>
  <c r="E631" i="58"/>
  <c r="F631" i="58"/>
  <c r="G631" i="58"/>
  <c r="H631" i="58"/>
  <c r="I631" i="58"/>
  <c r="J631" i="58"/>
  <c r="K631" i="58"/>
  <c r="L631" i="58"/>
  <c r="D632" i="58"/>
  <c r="E632" i="58"/>
  <c r="F632" i="58"/>
  <c r="G632" i="58"/>
  <c r="H632" i="58"/>
  <c r="I632" i="58"/>
  <c r="J632" i="58"/>
  <c r="K632" i="58"/>
  <c r="L632" i="58"/>
  <c r="D633" i="58"/>
  <c r="E633" i="58"/>
  <c r="F633" i="58"/>
  <c r="G633" i="58"/>
  <c r="H633" i="58"/>
  <c r="I633" i="58"/>
  <c r="J633" i="58"/>
  <c r="K633" i="58"/>
  <c r="L633" i="58"/>
  <c r="D634" i="58"/>
  <c r="E634" i="58"/>
  <c r="F634" i="58"/>
  <c r="G634" i="58"/>
  <c r="H634" i="58"/>
  <c r="I634" i="58"/>
  <c r="J634" i="58"/>
  <c r="K634" i="58"/>
  <c r="L634" i="58"/>
  <c r="D635" i="58"/>
  <c r="E635" i="58"/>
  <c r="F635" i="58"/>
  <c r="G635" i="58"/>
  <c r="H635" i="58"/>
  <c r="I635" i="58"/>
  <c r="J635" i="58"/>
  <c r="K635" i="58"/>
  <c r="L635" i="58"/>
  <c r="D636" i="58"/>
  <c r="E636" i="58"/>
  <c r="F636" i="58"/>
  <c r="G636" i="58"/>
  <c r="H636" i="58"/>
  <c r="I636" i="58"/>
  <c r="J636" i="58"/>
  <c r="K636" i="58"/>
  <c r="L636" i="58"/>
  <c r="D637" i="58"/>
  <c r="E637" i="58"/>
  <c r="F637" i="58"/>
  <c r="G637" i="58"/>
  <c r="H637" i="58"/>
  <c r="I637" i="58"/>
  <c r="J637" i="58"/>
  <c r="K637" i="58"/>
  <c r="L637" i="58"/>
  <c r="D638" i="58"/>
  <c r="E638" i="58"/>
  <c r="F638" i="58"/>
  <c r="G638" i="58"/>
  <c r="H638" i="58"/>
  <c r="I638" i="58"/>
  <c r="J638" i="58"/>
  <c r="K638" i="58"/>
  <c r="L638" i="58"/>
  <c r="D639" i="58"/>
  <c r="E639" i="58"/>
  <c r="F639" i="58"/>
  <c r="G639" i="58"/>
  <c r="H639" i="58"/>
  <c r="I639" i="58"/>
  <c r="J639" i="58"/>
  <c r="K639" i="58"/>
  <c r="L639" i="58"/>
  <c r="D640" i="58"/>
  <c r="E640" i="58"/>
  <c r="F640" i="58"/>
  <c r="G640" i="58"/>
  <c r="H640" i="58"/>
  <c r="I640" i="58"/>
  <c r="J640" i="58"/>
  <c r="K640" i="58"/>
  <c r="L640" i="58"/>
  <c r="D641" i="58"/>
  <c r="E641" i="58"/>
  <c r="F641" i="58"/>
  <c r="G641" i="58"/>
  <c r="H641" i="58"/>
  <c r="I641" i="58"/>
  <c r="J641" i="58"/>
  <c r="K641" i="58"/>
  <c r="L641" i="58"/>
  <c r="D642" i="58"/>
  <c r="E642" i="58"/>
  <c r="F642" i="58"/>
  <c r="G642" i="58"/>
  <c r="H642" i="58"/>
  <c r="I642" i="58"/>
  <c r="J642" i="58"/>
  <c r="K642" i="58"/>
  <c r="L642" i="58"/>
  <c r="D643" i="58"/>
  <c r="E643" i="58"/>
  <c r="F643" i="58"/>
  <c r="G643" i="58"/>
  <c r="H643" i="58"/>
  <c r="I643" i="58"/>
  <c r="J643" i="58"/>
  <c r="K643" i="58"/>
  <c r="L643" i="58"/>
  <c r="D644" i="58"/>
  <c r="E644" i="58"/>
  <c r="F644" i="58"/>
  <c r="G644" i="58"/>
  <c r="H644" i="58"/>
  <c r="I644" i="58"/>
  <c r="J644" i="58"/>
  <c r="K644" i="58"/>
  <c r="L644" i="58"/>
  <c r="D645" i="58"/>
  <c r="E645" i="58"/>
  <c r="F645" i="58"/>
  <c r="G645" i="58"/>
  <c r="H645" i="58"/>
  <c r="I645" i="58"/>
  <c r="J645" i="58"/>
  <c r="K645" i="58"/>
  <c r="L645" i="58"/>
  <c r="D646" i="58"/>
  <c r="E646" i="58"/>
  <c r="F646" i="58"/>
  <c r="G646" i="58"/>
  <c r="H646" i="58"/>
  <c r="I646" i="58"/>
  <c r="J646" i="58"/>
  <c r="K646" i="58"/>
  <c r="L646" i="58"/>
  <c r="D647" i="58"/>
  <c r="E647" i="58"/>
  <c r="F647" i="58"/>
  <c r="G647" i="58"/>
  <c r="H647" i="58"/>
  <c r="I647" i="58"/>
  <c r="J647" i="58"/>
  <c r="K647" i="58"/>
  <c r="L647" i="58"/>
  <c r="D648" i="58"/>
  <c r="E648" i="58"/>
  <c r="F648" i="58"/>
  <c r="G648" i="58"/>
  <c r="H648" i="58"/>
  <c r="I648" i="58"/>
  <c r="J648" i="58"/>
  <c r="K648" i="58"/>
  <c r="L648" i="58"/>
  <c r="D649" i="58"/>
  <c r="E649" i="58"/>
  <c r="F649" i="58"/>
  <c r="G649" i="58"/>
  <c r="H649" i="58"/>
  <c r="I649" i="58"/>
  <c r="J649" i="58"/>
  <c r="K649" i="58"/>
  <c r="L649" i="58"/>
  <c r="D650" i="58"/>
  <c r="E650" i="58"/>
  <c r="F650" i="58"/>
  <c r="G650" i="58"/>
  <c r="H650" i="58"/>
  <c r="I650" i="58"/>
  <c r="J650" i="58"/>
  <c r="K650" i="58"/>
  <c r="L650" i="58"/>
  <c r="D651" i="58"/>
  <c r="E651" i="58"/>
  <c r="F651" i="58"/>
  <c r="G651" i="58"/>
  <c r="H651" i="58"/>
  <c r="I651" i="58"/>
  <c r="J651" i="58"/>
  <c r="K651" i="58"/>
  <c r="L651" i="58"/>
  <c r="D652" i="58"/>
  <c r="E652" i="58"/>
  <c r="F652" i="58"/>
  <c r="G652" i="58"/>
  <c r="H652" i="58"/>
  <c r="I652" i="58"/>
  <c r="J652" i="58"/>
  <c r="K652" i="58"/>
  <c r="L652" i="58"/>
  <c r="D653" i="58"/>
  <c r="E653" i="58"/>
  <c r="F653" i="58"/>
  <c r="G653" i="58"/>
  <c r="H653" i="58"/>
  <c r="I653" i="58"/>
  <c r="J653" i="58"/>
  <c r="K653" i="58"/>
  <c r="L653" i="58"/>
  <c r="D654" i="58"/>
  <c r="E654" i="58"/>
  <c r="F654" i="58"/>
  <c r="G654" i="58"/>
  <c r="H654" i="58"/>
  <c r="I654" i="58"/>
  <c r="J654" i="58"/>
  <c r="K654" i="58"/>
  <c r="L654" i="58"/>
  <c r="D655" i="58"/>
  <c r="E655" i="58"/>
  <c r="F655" i="58"/>
  <c r="G655" i="58"/>
  <c r="H655" i="58"/>
  <c r="I655" i="58"/>
  <c r="J655" i="58"/>
  <c r="K655" i="58"/>
  <c r="L655" i="58"/>
  <c r="D656" i="58"/>
  <c r="E656" i="58"/>
  <c r="F656" i="58"/>
  <c r="G656" i="58"/>
  <c r="H656" i="58"/>
  <c r="I656" i="58"/>
  <c r="J656" i="58"/>
  <c r="K656" i="58"/>
  <c r="L656" i="58"/>
  <c r="D657" i="58"/>
  <c r="E657" i="58"/>
  <c r="F657" i="58"/>
  <c r="G657" i="58"/>
  <c r="H657" i="58"/>
  <c r="I657" i="58"/>
  <c r="J657" i="58"/>
  <c r="K657" i="58"/>
  <c r="L657" i="58"/>
  <c r="D658" i="58"/>
  <c r="E658" i="58"/>
  <c r="F658" i="58"/>
  <c r="G658" i="58"/>
  <c r="H658" i="58"/>
  <c r="I658" i="58"/>
  <c r="J658" i="58"/>
  <c r="K658" i="58"/>
  <c r="L658" i="58"/>
  <c r="D659" i="58"/>
  <c r="E659" i="58"/>
  <c r="F659" i="58"/>
  <c r="G659" i="58"/>
  <c r="H659" i="58"/>
  <c r="I659" i="58"/>
  <c r="J659" i="58"/>
  <c r="K659" i="58"/>
  <c r="L659" i="58"/>
  <c r="D660" i="58"/>
  <c r="E660" i="58"/>
  <c r="F660" i="58"/>
  <c r="G660" i="58"/>
  <c r="H660" i="58"/>
  <c r="I660" i="58"/>
  <c r="J660" i="58"/>
  <c r="K660" i="58"/>
  <c r="L660" i="58"/>
  <c r="D661" i="58"/>
  <c r="E661" i="58"/>
  <c r="F661" i="58"/>
  <c r="G661" i="58"/>
  <c r="H661" i="58"/>
  <c r="I661" i="58"/>
  <c r="J661" i="58"/>
  <c r="K661" i="58"/>
  <c r="L661" i="58"/>
  <c r="D662" i="58"/>
  <c r="E662" i="58"/>
  <c r="F662" i="58"/>
  <c r="G662" i="58"/>
  <c r="H662" i="58"/>
  <c r="I662" i="58"/>
  <c r="J662" i="58"/>
  <c r="K662" i="58"/>
  <c r="L662" i="58"/>
  <c r="D663" i="58"/>
  <c r="E663" i="58"/>
  <c r="F663" i="58"/>
  <c r="G663" i="58"/>
  <c r="H663" i="58"/>
  <c r="I663" i="58"/>
  <c r="J663" i="58"/>
  <c r="K663" i="58"/>
  <c r="L663" i="58"/>
  <c r="D664" i="58"/>
  <c r="E664" i="58"/>
  <c r="F664" i="58"/>
  <c r="G664" i="58"/>
  <c r="H664" i="58"/>
  <c r="I664" i="58"/>
  <c r="J664" i="58"/>
  <c r="K664" i="58"/>
  <c r="L664" i="58"/>
  <c r="D665" i="58"/>
  <c r="E665" i="58"/>
  <c r="F665" i="58"/>
  <c r="G665" i="58"/>
  <c r="H665" i="58"/>
  <c r="I665" i="58"/>
  <c r="J665" i="58"/>
  <c r="K665" i="58"/>
  <c r="L665" i="58"/>
  <c r="D666" i="58"/>
  <c r="E666" i="58"/>
  <c r="F666" i="58"/>
  <c r="G666" i="58"/>
  <c r="H666" i="58"/>
  <c r="I666" i="58"/>
  <c r="J666" i="58"/>
  <c r="K666" i="58"/>
  <c r="L666" i="58"/>
  <c r="D667" i="58"/>
  <c r="E667" i="58"/>
  <c r="F667" i="58"/>
  <c r="G667" i="58"/>
  <c r="H667" i="58"/>
  <c r="I667" i="58"/>
  <c r="J667" i="58"/>
  <c r="K667" i="58"/>
  <c r="L667" i="58"/>
  <c r="D668" i="58"/>
  <c r="E668" i="58"/>
  <c r="F668" i="58"/>
  <c r="G668" i="58"/>
  <c r="H668" i="58"/>
  <c r="I668" i="58"/>
  <c r="J668" i="58"/>
  <c r="K668" i="58"/>
  <c r="L668" i="58"/>
  <c r="D669" i="58"/>
  <c r="E669" i="58"/>
  <c r="F669" i="58"/>
  <c r="G669" i="58"/>
  <c r="H669" i="58"/>
  <c r="I669" i="58"/>
  <c r="J669" i="58"/>
  <c r="K669" i="58"/>
  <c r="L669" i="58"/>
  <c r="D670" i="58"/>
  <c r="E670" i="58"/>
  <c r="F670" i="58"/>
  <c r="G670" i="58"/>
  <c r="H670" i="58"/>
  <c r="I670" i="58"/>
  <c r="J670" i="58"/>
  <c r="K670" i="58"/>
  <c r="L670" i="58"/>
  <c r="D671" i="58"/>
  <c r="E671" i="58"/>
  <c r="F671" i="58"/>
  <c r="G671" i="58"/>
  <c r="H671" i="58"/>
  <c r="I671" i="58"/>
  <c r="J671" i="58"/>
  <c r="K671" i="58"/>
  <c r="L671" i="58"/>
  <c r="D672" i="58"/>
  <c r="E672" i="58"/>
  <c r="F672" i="58"/>
  <c r="G672" i="58"/>
  <c r="H672" i="58"/>
  <c r="I672" i="58"/>
  <c r="J672" i="58"/>
  <c r="K672" i="58"/>
  <c r="L672" i="58"/>
  <c r="D673" i="58"/>
  <c r="E673" i="58"/>
  <c r="F673" i="58"/>
  <c r="G673" i="58"/>
  <c r="H673" i="58"/>
  <c r="I673" i="58"/>
  <c r="J673" i="58"/>
  <c r="K673" i="58"/>
  <c r="L673" i="58"/>
  <c r="D674" i="58"/>
  <c r="E674" i="58"/>
  <c r="F674" i="58"/>
  <c r="G674" i="58"/>
  <c r="H674" i="58"/>
  <c r="I674" i="58"/>
  <c r="J674" i="58"/>
  <c r="K674" i="58"/>
  <c r="L674" i="58"/>
  <c r="D675" i="58"/>
  <c r="E675" i="58"/>
  <c r="F675" i="58"/>
  <c r="G675" i="58"/>
  <c r="H675" i="58"/>
  <c r="I675" i="58"/>
  <c r="J675" i="58"/>
  <c r="K675" i="58"/>
  <c r="L675" i="58"/>
  <c r="D676" i="58"/>
  <c r="E676" i="58"/>
  <c r="F676" i="58"/>
  <c r="G676" i="58"/>
  <c r="H676" i="58"/>
  <c r="I676" i="58"/>
  <c r="J676" i="58"/>
  <c r="K676" i="58"/>
  <c r="L676" i="58"/>
  <c r="D677" i="58"/>
  <c r="E677" i="58"/>
  <c r="F677" i="58"/>
  <c r="G677" i="58"/>
  <c r="H677" i="58"/>
  <c r="I677" i="58"/>
  <c r="J677" i="58"/>
  <c r="K677" i="58"/>
  <c r="L677" i="58"/>
  <c r="D678" i="58"/>
  <c r="E678" i="58"/>
  <c r="F678" i="58"/>
  <c r="G678" i="58"/>
  <c r="H678" i="58"/>
  <c r="I678" i="58"/>
  <c r="J678" i="58"/>
  <c r="K678" i="58"/>
  <c r="L678" i="58"/>
  <c r="D679" i="58"/>
  <c r="E679" i="58"/>
  <c r="F679" i="58"/>
  <c r="G679" i="58"/>
  <c r="H679" i="58"/>
  <c r="I679" i="58"/>
  <c r="J679" i="58"/>
  <c r="K679" i="58"/>
  <c r="L679" i="58"/>
  <c r="D680" i="58"/>
  <c r="E680" i="58"/>
  <c r="F680" i="58"/>
  <c r="G680" i="58"/>
  <c r="H680" i="58"/>
  <c r="I680" i="58"/>
  <c r="J680" i="58"/>
  <c r="K680" i="58"/>
  <c r="L680" i="58"/>
  <c r="D681" i="58"/>
  <c r="E681" i="58"/>
  <c r="F681" i="58"/>
  <c r="G681" i="58"/>
  <c r="H681" i="58"/>
  <c r="I681" i="58"/>
  <c r="J681" i="58"/>
  <c r="K681" i="58"/>
  <c r="L681" i="58"/>
  <c r="D682" i="58"/>
  <c r="E682" i="58"/>
  <c r="F682" i="58"/>
  <c r="G682" i="58"/>
  <c r="H682" i="58"/>
  <c r="I682" i="58"/>
  <c r="J682" i="58"/>
  <c r="K682" i="58"/>
  <c r="L682" i="58"/>
  <c r="D683" i="58"/>
  <c r="E683" i="58"/>
  <c r="F683" i="58"/>
  <c r="G683" i="58"/>
  <c r="H683" i="58"/>
  <c r="I683" i="58"/>
  <c r="J683" i="58"/>
  <c r="K683" i="58"/>
  <c r="L683" i="58"/>
  <c r="D684" i="58"/>
  <c r="E684" i="58"/>
  <c r="F684" i="58"/>
  <c r="G684" i="58"/>
  <c r="H684" i="58"/>
  <c r="I684" i="58"/>
  <c r="J684" i="58"/>
  <c r="K684" i="58"/>
  <c r="L684" i="58"/>
  <c r="D685" i="58"/>
  <c r="E685" i="58"/>
  <c r="F685" i="58"/>
  <c r="G685" i="58"/>
  <c r="H685" i="58"/>
  <c r="I685" i="58"/>
  <c r="J685" i="58"/>
  <c r="K685" i="58"/>
  <c r="L685" i="58"/>
  <c r="D686" i="58"/>
  <c r="E686" i="58"/>
  <c r="F686" i="58"/>
  <c r="G686" i="58"/>
  <c r="H686" i="58"/>
  <c r="I686" i="58"/>
  <c r="J686" i="58"/>
  <c r="K686" i="58"/>
  <c r="L686" i="58"/>
  <c r="D687" i="58"/>
  <c r="E687" i="58"/>
  <c r="F687" i="58"/>
  <c r="G687" i="58"/>
  <c r="H687" i="58"/>
  <c r="I687" i="58"/>
  <c r="J687" i="58"/>
  <c r="K687" i="58"/>
  <c r="L687" i="58"/>
  <c r="D688" i="58"/>
  <c r="E688" i="58"/>
  <c r="F688" i="58"/>
  <c r="G688" i="58"/>
  <c r="H688" i="58"/>
  <c r="I688" i="58"/>
  <c r="J688" i="58"/>
  <c r="K688" i="58"/>
  <c r="L688" i="58"/>
  <c r="D689" i="58"/>
  <c r="E689" i="58"/>
  <c r="F689" i="58"/>
  <c r="G689" i="58"/>
  <c r="H689" i="58"/>
  <c r="I689" i="58"/>
  <c r="J689" i="58"/>
  <c r="K689" i="58"/>
  <c r="L689" i="58"/>
  <c r="D690" i="58"/>
  <c r="E690" i="58"/>
  <c r="F690" i="58"/>
  <c r="G690" i="58"/>
  <c r="H690" i="58"/>
  <c r="I690" i="58"/>
  <c r="J690" i="58"/>
  <c r="K690" i="58"/>
  <c r="L690" i="58"/>
  <c r="D691" i="58"/>
  <c r="E691" i="58"/>
  <c r="F691" i="58"/>
  <c r="G691" i="58"/>
  <c r="H691" i="58"/>
  <c r="I691" i="58"/>
  <c r="J691" i="58"/>
  <c r="K691" i="58"/>
  <c r="L691" i="58"/>
  <c r="D692" i="58"/>
  <c r="E692" i="58"/>
  <c r="F692" i="58"/>
  <c r="G692" i="58"/>
  <c r="H692" i="58"/>
  <c r="I692" i="58"/>
  <c r="J692" i="58"/>
  <c r="K692" i="58"/>
  <c r="L692" i="58"/>
  <c r="D693" i="58"/>
  <c r="E693" i="58"/>
  <c r="F693" i="58"/>
  <c r="G693" i="58"/>
  <c r="H693" i="58"/>
  <c r="I693" i="58"/>
  <c r="J693" i="58"/>
  <c r="K693" i="58"/>
  <c r="L693" i="58"/>
  <c r="D694" i="58"/>
  <c r="E694" i="58"/>
  <c r="F694" i="58"/>
  <c r="G694" i="58"/>
  <c r="H694" i="58"/>
  <c r="I694" i="58"/>
  <c r="J694" i="58"/>
  <c r="K694" i="58"/>
  <c r="L694" i="58"/>
  <c r="D695" i="58"/>
  <c r="E695" i="58"/>
  <c r="F695" i="58"/>
  <c r="G695" i="58"/>
  <c r="H695" i="58"/>
  <c r="I695" i="58"/>
  <c r="J695" i="58"/>
  <c r="K695" i="58"/>
  <c r="L695" i="58"/>
  <c r="D696" i="58"/>
  <c r="E696" i="58"/>
  <c r="F696" i="58"/>
  <c r="G696" i="58"/>
  <c r="H696" i="58"/>
  <c r="I696" i="58"/>
  <c r="J696" i="58"/>
  <c r="K696" i="58"/>
  <c r="L696" i="58"/>
  <c r="D697" i="58"/>
  <c r="E697" i="58"/>
  <c r="F697" i="58"/>
  <c r="G697" i="58"/>
  <c r="H697" i="58"/>
  <c r="I697" i="58"/>
  <c r="J697" i="58"/>
  <c r="K697" i="58"/>
  <c r="L697" i="58"/>
  <c r="D698" i="58"/>
  <c r="E698" i="58"/>
  <c r="F698" i="58"/>
  <c r="G698" i="58"/>
  <c r="H698" i="58"/>
  <c r="I698" i="58"/>
  <c r="J698" i="58"/>
  <c r="K698" i="58"/>
  <c r="L698" i="58"/>
  <c r="D699" i="58"/>
  <c r="E699" i="58"/>
  <c r="F699" i="58"/>
  <c r="G699" i="58"/>
  <c r="H699" i="58"/>
  <c r="I699" i="58"/>
  <c r="J699" i="58"/>
  <c r="K699" i="58"/>
  <c r="L699" i="58"/>
  <c r="D700" i="58"/>
  <c r="E700" i="58"/>
  <c r="F700" i="58"/>
  <c r="G700" i="58"/>
  <c r="H700" i="58"/>
  <c r="I700" i="58"/>
  <c r="J700" i="58"/>
  <c r="K700" i="58"/>
  <c r="L700" i="58"/>
  <c r="D701" i="58"/>
  <c r="E701" i="58"/>
  <c r="F701" i="58"/>
  <c r="G701" i="58"/>
  <c r="H701" i="58"/>
  <c r="I701" i="58"/>
  <c r="J701" i="58"/>
  <c r="K701" i="58"/>
  <c r="L701" i="58"/>
  <c r="D702" i="58"/>
  <c r="E702" i="58"/>
  <c r="F702" i="58"/>
  <c r="G702" i="58"/>
  <c r="H702" i="58"/>
  <c r="I702" i="58"/>
  <c r="J702" i="58"/>
  <c r="K702" i="58"/>
  <c r="L702" i="58"/>
  <c r="D703" i="58"/>
  <c r="E703" i="58"/>
  <c r="F703" i="58"/>
  <c r="G703" i="58"/>
  <c r="H703" i="58"/>
  <c r="I703" i="58"/>
  <c r="J703" i="58"/>
  <c r="K703" i="58"/>
  <c r="L703" i="58"/>
  <c r="D704" i="58"/>
  <c r="E704" i="58"/>
  <c r="F704" i="58"/>
  <c r="G704" i="58"/>
  <c r="H704" i="58"/>
  <c r="I704" i="58"/>
  <c r="J704" i="58"/>
  <c r="K704" i="58"/>
  <c r="L704" i="58"/>
  <c r="D705" i="58"/>
  <c r="E705" i="58"/>
  <c r="F705" i="58"/>
  <c r="G705" i="58"/>
  <c r="H705" i="58"/>
  <c r="I705" i="58"/>
  <c r="J705" i="58"/>
  <c r="K705" i="58"/>
  <c r="L705" i="58"/>
  <c r="D706" i="58"/>
  <c r="E706" i="58"/>
  <c r="F706" i="58"/>
  <c r="G706" i="58"/>
  <c r="H706" i="58"/>
  <c r="I706" i="58"/>
  <c r="J706" i="58"/>
  <c r="K706" i="58"/>
  <c r="L706" i="58"/>
  <c r="D707" i="58"/>
  <c r="E707" i="58"/>
  <c r="F707" i="58"/>
  <c r="G707" i="58"/>
  <c r="H707" i="58"/>
  <c r="I707" i="58"/>
  <c r="J707" i="58"/>
  <c r="K707" i="58"/>
  <c r="L707" i="58"/>
  <c r="D708" i="58"/>
  <c r="E708" i="58"/>
  <c r="F708" i="58"/>
  <c r="G708" i="58"/>
  <c r="H708" i="58"/>
  <c r="I708" i="58"/>
  <c r="J708" i="58"/>
  <c r="K708" i="58"/>
  <c r="L708" i="58"/>
  <c r="D709" i="58"/>
  <c r="E709" i="58"/>
  <c r="F709" i="58"/>
  <c r="G709" i="58"/>
  <c r="H709" i="58"/>
  <c r="I709" i="58"/>
  <c r="J709" i="58"/>
  <c r="K709" i="58"/>
  <c r="L709" i="58"/>
  <c r="D710" i="58"/>
  <c r="E710" i="58"/>
  <c r="F710" i="58"/>
  <c r="G710" i="58"/>
  <c r="H710" i="58"/>
  <c r="I710" i="58"/>
  <c r="J710" i="58"/>
  <c r="K710" i="58"/>
  <c r="L710" i="58"/>
  <c r="D711" i="58"/>
  <c r="E711" i="58"/>
  <c r="F711" i="58"/>
  <c r="G711" i="58"/>
  <c r="H711" i="58"/>
  <c r="I711" i="58"/>
  <c r="J711" i="58"/>
  <c r="K711" i="58"/>
  <c r="L711" i="58"/>
  <c r="D712" i="58"/>
  <c r="E712" i="58"/>
  <c r="F712" i="58"/>
  <c r="G712" i="58"/>
  <c r="H712" i="58"/>
  <c r="I712" i="58"/>
  <c r="J712" i="58"/>
  <c r="K712" i="58"/>
  <c r="L712" i="58"/>
  <c r="D713" i="58"/>
  <c r="E713" i="58"/>
  <c r="F713" i="58"/>
  <c r="G713" i="58"/>
  <c r="H713" i="58"/>
  <c r="I713" i="58"/>
  <c r="J713" i="58"/>
  <c r="K713" i="58"/>
  <c r="L713" i="58"/>
  <c r="D714" i="58"/>
  <c r="E714" i="58"/>
  <c r="F714" i="58"/>
  <c r="G714" i="58"/>
  <c r="H714" i="58"/>
  <c r="I714" i="58"/>
  <c r="J714" i="58"/>
  <c r="K714" i="58"/>
  <c r="L714" i="58"/>
  <c r="D715" i="58"/>
  <c r="E715" i="58"/>
  <c r="F715" i="58"/>
  <c r="G715" i="58"/>
  <c r="H715" i="58"/>
  <c r="I715" i="58"/>
  <c r="J715" i="58"/>
  <c r="K715" i="58"/>
  <c r="L715" i="58"/>
  <c r="D716" i="58"/>
  <c r="E716" i="58"/>
  <c r="F716" i="58"/>
  <c r="G716" i="58"/>
  <c r="H716" i="58"/>
  <c r="I716" i="58"/>
  <c r="J716" i="58"/>
  <c r="K716" i="58"/>
  <c r="L716" i="58"/>
  <c r="D717" i="58"/>
  <c r="E717" i="58"/>
  <c r="F717" i="58"/>
  <c r="G717" i="58"/>
  <c r="H717" i="58"/>
  <c r="I717" i="58"/>
  <c r="J717" i="58"/>
  <c r="K717" i="58"/>
  <c r="L717" i="58"/>
  <c r="D718" i="58"/>
  <c r="E718" i="58"/>
  <c r="F718" i="58"/>
  <c r="G718" i="58"/>
  <c r="H718" i="58"/>
  <c r="I718" i="58"/>
  <c r="J718" i="58"/>
  <c r="K718" i="58"/>
  <c r="L718" i="58"/>
  <c r="D719" i="58"/>
  <c r="E719" i="58"/>
  <c r="F719" i="58"/>
  <c r="G719" i="58"/>
  <c r="H719" i="58"/>
  <c r="I719" i="58"/>
  <c r="J719" i="58"/>
  <c r="K719" i="58"/>
  <c r="L719" i="58"/>
  <c r="D720" i="58"/>
  <c r="E720" i="58"/>
  <c r="F720" i="58"/>
  <c r="G720" i="58"/>
  <c r="H720" i="58"/>
  <c r="I720" i="58"/>
  <c r="J720" i="58"/>
  <c r="K720" i="58"/>
  <c r="L720" i="58"/>
  <c r="D721" i="58"/>
  <c r="E721" i="58"/>
  <c r="F721" i="58"/>
  <c r="G721" i="58"/>
  <c r="H721" i="58"/>
  <c r="I721" i="58"/>
  <c r="J721" i="58"/>
  <c r="K721" i="58"/>
  <c r="L721" i="58"/>
  <c r="D722" i="58"/>
  <c r="E722" i="58"/>
  <c r="F722" i="58"/>
  <c r="G722" i="58"/>
  <c r="H722" i="58"/>
  <c r="I722" i="58"/>
  <c r="J722" i="58"/>
  <c r="K722" i="58"/>
  <c r="L722" i="58"/>
  <c r="D723" i="58"/>
  <c r="E723" i="58"/>
  <c r="F723" i="58"/>
  <c r="G723" i="58"/>
  <c r="H723" i="58"/>
  <c r="I723" i="58"/>
  <c r="J723" i="58"/>
  <c r="K723" i="58"/>
  <c r="L723" i="58"/>
  <c r="D724" i="58"/>
  <c r="E724" i="58"/>
  <c r="F724" i="58"/>
  <c r="G724" i="58"/>
  <c r="H724" i="58"/>
  <c r="I724" i="58"/>
  <c r="J724" i="58"/>
  <c r="K724" i="58"/>
  <c r="L724" i="58"/>
  <c r="D725" i="58"/>
  <c r="E725" i="58"/>
  <c r="F725" i="58"/>
  <c r="G725" i="58"/>
  <c r="H725" i="58"/>
  <c r="I725" i="58"/>
  <c r="J725" i="58"/>
  <c r="K725" i="58"/>
  <c r="L725" i="58"/>
  <c r="D726" i="58"/>
  <c r="E726" i="58"/>
  <c r="F726" i="58"/>
  <c r="G726" i="58"/>
  <c r="H726" i="58"/>
  <c r="I726" i="58"/>
  <c r="J726" i="58"/>
  <c r="K726" i="58"/>
  <c r="L726" i="58"/>
  <c r="D727" i="58"/>
  <c r="E727" i="58"/>
  <c r="F727" i="58"/>
  <c r="G727" i="58"/>
  <c r="H727" i="58"/>
  <c r="I727" i="58"/>
  <c r="J727" i="58"/>
  <c r="K727" i="58"/>
  <c r="L727" i="58"/>
  <c r="D728" i="58"/>
  <c r="E728" i="58"/>
  <c r="F728" i="58"/>
  <c r="G728" i="58"/>
  <c r="H728" i="58"/>
  <c r="I728" i="58"/>
  <c r="J728" i="58"/>
  <c r="K728" i="58"/>
  <c r="L728" i="58"/>
  <c r="D729" i="58"/>
  <c r="E729" i="58"/>
  <c r="F729" i="58"/>
  <c r="G729" i="58"/>
  <c r="H729" i="58"/>
  <c r="I729" i="58"/>
  <c r="J729" i="58"/>
  <c r="K729" i="58"/>
  <c r="L729" i="58"/>
  <c r="D730" i="58"/>
  <c r="E730" i="58"/>
  <c r="F730" i="58"/>
  <c r="G730" i="58"/>
  <c r="H730" i="58"/>
  <c r="I730" i="58"/>
  <c r="J730" i="58"/>
  <c r="K730" i="58"/>
  <c r="L730" i="58"/>
  <c r="D731" i="58"/>
  <c r="E731" i="58"/>
  <c r="F731" i="58"/>
  <c r="G731" i="58"/>
  <c r="H731" i="58"/>
  <c r="I731" i="58"/>
  <c r="J731" i="58"/>
  <c r="K731" i="58"/>
  <c r="L731" i="58"/>
  <c r="D732" i="58"/>
  <c r="E732" i="58"/>
  <c r="F732" i="58"/>
  <c r="G732" i="58"/>
  <c r="H732" i="58"/>
  <c r="I732" i="58"/>
  <c r="J732" i="58"/>
  <c r="K732" i="58"/>
  <c r="L732" i="58"/>
  <c r="D733" i="58"/>
  <c r="E733" i="58"/>
  <c r="F733" i="58"/>
  <c r="G733" i="58"/>
  <c r="H733" i="58"/>
  <c r="I733" i="58"/>
  <c r="J733" i="58"/>
  <c r="K733" i="58"/>
  <c r="L733" i="58"/>
  <c r="D734" i="58"/>
  <c r="E734" i="58"/>
  <c r="F734" i="58"/>
  <c r="G734" i="58"/>
  <c r="H734" i="58"/>
  <c r="I734" i="58"/>
  <c r="J734" i="58"/>
  <c r="K734" i="58"/>
  <c r="L734" i="58"/>
  <c r="D735" i="58"/>
  <c r="E735" i="58"/>
  <c r="F735" i="58"/>
  <c r="G735" i="58"/>
  <c r="H735" i="58"/>
  <c r="I735" i="58"/>
  <c r="J735" i="58"/>
  <c r="K735" i="58"/>
  <c r="L735" i="58"/>
  <c r="D736" i="58"/>
  <c r="E736" i="58"/>
  <c r="F736" i="58"/>
  <c r="G736" i="58"/>
  <c r="H736" i="58"/>
  <c r="I736" i="58"/>
  <c r="J736" i="58"/>
  <c r="K736" i="58"/>
  <c r="L736" i="58"/>
  <c r="D737" i="58"/>
  <c r="E737" i="58"/>
  <c r="F737" i="58"/>
  <c r="G737" i="58"/>
  <c r="H737" i="58"/>
  <c r="I737" i="58"/>
  <c r="J737" i="58"/>
  <c r="K737" i="58"/>
  <c r="L737" i="58"/>
  <c r="D738" i="58"/>
  <c r="E738" i="58"/>
  <c r="F738" i="58"/>
  <c r="G738" i="58"/>
  <c r="H738" i="58"/>
  <c r="I738" i="58"/>
  <c r="J738" i="58"/>
  <c r="K738" i="58"/>
  <c r="L738" i="58"/>
  <c r="D739" i="58"/>
  <c r="E739" i="58"/>
  <c r="F739" i="58"/>
  <c r="G739" i="58"/>
  <c r="H739" i="58"/>
  <c r="I739" i="58"/>
  <c r="J739" i="58"/>
  <c r="K739" i="58"/>
  <c r="L739" i="58"/>
  <c r="D740" i="58"/>
  <c r="E740" i="58"/>
  <c r="F740" i="58"/>
  <c r="G740" i="58"/>
  <c r="H740" i="58"/>
  <c r="I740" i="58"/>
  <c r="J740" i="58"/>
  <c r="K740" i="58"/>
  <c r="L740" i="58"/>
  <c r="D741" i="58"/>
  <c r="E741" i="58"/>
  <c r="F741" i="58"/>
  <c r="G741" i="58"/>
  <c r="H741" i="58"/>
  <c r="I741" i="58"/>
  <c r="J741" i="58"/>
  <c r="K741" i="58"/>
  <c r="L741" i="58"/>
  <c r="D742" i="58"/>
  <c r="E742" i="58"/>
  <c r="F742" i="58"/>
  <c r="G742" i="58"/>
  <c r="H742" i="58"/>
  <c r="I742" i="58"/>
  <c r="J742" i="58"/>
  <c r="K742" i="58"/>
  <c r="L742" i="58"/>
  <c r="D743" i="58"/>
  <c r="E743" i="58"/>
  <c r="F743" i="58"/>
  <c r="G743" i="58"/>
  <c r="H743" i="58"/>
  <c r="I743" i="58"/>
  <c r="J743" i="58"/>
  <c r="K743" i="58"/>
  <c r="L743" i="58"/>
  <c r="D744" i="58"/>
  <c r="E744" i="58"/>
  <c r="F744" i="58"/>
  <c r="G744" i="58"/>
  <c r="H744" i="58"/>
  <c r="I744" i="58"/>
  <c r="J744" i="58"/>
  <c r="K744" i="58"/>
  <c r="L744" i="58"/>
  <c r="D745" i="58"/>
  <c r="E745" i="58"/>
  <c r="F745" i="58"/>
  <c r="G745" i="58"/>
  <c r="H745" i="58"/>
  <c r="I745" i="58"/>
  <c r="J745" i="58"/>
  <c r="K745" i="58"/>
  <c r="L745" i="58"/>
  <c r="D746" i="58"/>
  <c r="E746" i="58"/>
  <c r="F746" i="58"/>
  <c r="G746" i="58"/>
  <c r="H746" i="58"/>
  <c r="I746" i="58"/>
  <c r="J746" i="58"/>
  <c r="K746" i="58"/>
  <c r="L746" i="58"/>
  <c r="D747" i="58"/>
  <c r="E747" i="58"/>
  <c r="F747" i="58"/>
  <c r="G747" i="58"/>
  <c r="H747" i="58"/>
  <c r="I747" i="58"/>
  <c r="J747" i="58"/>
  <c r="K747" i="58"/>
  <c r="L747" i="58"/>
  <c r="D748" i="58"/>
  <c r="E748" i="58"/>
  <c r="F748" i="58"/>
  <c r="G748" i="58"/>
  <c r="H748" i="58"/>
  <c r="I748" i="58"/>
  <c r="J748" i="58"/>
  <c r="K748" i="58"/>
  <c r="L748" i="58"/>
  <c r="D749" i="58"/>
  <c r="E749" i="58"/>
  <c r="F749" i="58"/>
  <c r="G749" i="58"/>
  <c r="H749" i="58"/>
  <c r="I749" i="58"/>
  <c r="J749" i="58"/>
  <c r="K749" i="58"/>
  <c r="L749" i="58"/>
  <c r="D750" i="58"/>
  <c r="E750" i="58"/>
  <c r="F750" i="58"/>
  <c r="G750" i="58"/>
  <c r="H750" i="58"/>
  <c r="I750" i="58"/>
  <c r="J750" i="58"/>
  <c r="K750" i="58"/>
  <c r="L750" i="58"/>
  <c r="D751" i="58"/>
  <c r="E751" i="58"/>
  <c r="F751" i="58"/>
  <c r="G751" i="58"/>
  <c r="H751" i="58"/>
  <c r="I751" i="58"/>
  <c r="J751" i="58"/>
  <c r="K751" i="58"/>
  <c r="L751" i="58"/>
  <c r="D752" i="58"/>
  <c r="E752" i="58"/>
  <c r="F752" i="58"/>
  <c r="G752" i="58"/>
  <c r="H752" i="58"/>
  <c r="I752" i="58"/>
  <c r="J752" i="58"/>
  <c r="K752" i="58"/>
  <c r="L752" i="58"/>
  <c r="D753" i="58"/>
  <c r="E753" i="58"/>
  <c r="F753" i="58"/>
  <c r="G753" i="58"/>
  <c r="H753" i="58"/>
  <c r="I753" i="58"/>
  <c r="J753" i="58"/>
  <c r="K753" i="58"/>
  <c r="L753" i="58"/>
  <c r="D754" i="58"/>
  <c r="E754" i="58"/>
  <c r="F754" i="58"/>
  <c r="G754" i="58"/>
  <c r="H754" i="58"/>
  <c r="I754" i="58"/>
  <c r="J754" i="58"/>
  <c r="K754" i="58"/>
  <c r="L754" i="58"/>
  <c r="D755" i="58"/>
  <c r="E755" i="58"/>
  <c r="F755" i="58"/>
  <c r="G755" i="58"/>
  <c r="H755" i="58"/>
  <c r="I755" i="58"/>
  <c r="J755" i="58"/>
  <c r="K755" i="58"/>
  <c r="L755" i="58"/>
  <c r="D756" i="58"/>
  <c r="E756" i="58"/>
  <c r="F756" i="58"/>
  <c r="G756" i="58"/>
  <c r="H756" i="58"/>
  <c r="I756" i="58"/>
  <c r="J756" i="58"/>
  <c r="K756" i="58"/>
  <c r="L756" i="58"/>
  <c r="D757" i="58"/>
  <c r="E757" i="58"/>
  <c r="F757" i="58"/>
  <c r="G757" i="58"/>
  <c r="H757" i="58"/>
  <c r="I757" i="58"/>
  <c r="J757" i="58"/>
  <c r="K757" i="58"/>
  <c r="L757" i="58"/>
  <c r="D758" i="58"/>
  <c r="E758" i="58"/>
  <c r="F758" i="58"/>
  <c r="G758" i="58"/>
  <c r="H758" i="58"/>
  <c r="I758" i="58"/>
  <c r="J758" i="58"/>
  <c r="K758" i="58"/>
  <c r="L758" i="58"/>
  <c r="D759" i="58"/>
  <c r="E759" i="58"/>
  <c r="F759" i="58"/>
  <c r="G759" i="58"/>
  <c r="H759" i="58"/>
  <c r="I759" i="58"/>
  <c r="J759" i="58"/>
  <c r="K759" i="58"/>
  <c r="L759" i="58"/>
  <c r="D760" i="58"/>
  <c r="E760" i="58"/>
  <c r="F760" i="58"/>
  <c r="G760" i="58"/>
  <c r="H760" i="58"/>
  <c r="I760" i="58"/>
  <c r="J760" i="58"/>
  <c r="K760" i="58"/>
  <c r="L760" i="58"/>
  <c r="D761" i="58"/>
  <c r="E761" i="58"/>
  <c r="F761" i="58"/>
  <c r="G761" i="58"/>
  <c r="H761" i="58"/>
  <c r="I761" i="58"/>
  <c r="J761" i="58"/>
  <c r="K761" i="58"/>
  <c r="L761" i="58"/>
  <c r="D762" i="58"/>
  <c r="E762" i="58"/>
  <c r="F762" i="58"/>
  <c r="G762" i="58"/>
  <c r="H762" i="58"/>
  <c r="I762" i="58"/>
  <c r="J762" i="58"/>
  <c r="K762" i="58"/>
  <c r="L762" i="58"/>
  <c r="D763" i="58"/>
  <c r="E763" i="58"/>
  <c r="F763" i="58"/>
  <c r="G763" i="58"/>
  <c r="H763" i="58"/>
  <c r="I763" i="58"/>
  <c r="J763" i="58"/>
  <c r="K763" i="58"/>
  <c r="L763" i="58"/>
  <c r="D764" i="58"/>
  <c r="E764" i="58"/>
  <c r="F764" i="58"/>
  <c r="G764" i="58"/>
  <c r="H764" i="58"/>
  <c r="I764" i="58"/>
  <c r="J764" i="58"/>
  <c r="K764" i="58"/>
  <c r="L764" i="58"/>
  <c r="D765" i="58"/>
  <c r="E765" i="58"/>
  <c r="F765" i="58"/>
  <c r="G765" i="58"/>
  <c r="H765" i="58"/>
  <c r="I765" i="58"/>
  <c r="J765" i="58"/>
  <c r="K765" i="58"/>
  <c r="L765" i="58"/>
  <c r="D766" i="58"/>
  <c r="E766" i="58"/>
  <c r="F766" i="58"/>
  <c r="G766" i="58"/>
  <c r="H766" i="58"/>
  <c r="I766" i="58"/>
  <c r="J766" i="58"/>
  <c r="K766" i="58"/>
  <c r="L766" i="58"/>
  <c r="D767" i="58"/>
  <c r="E767" i="58"/>
  <c r="F767" i="58"/>
  <c r="G767" i="58"/>
  <c r="H767" i="58"/>
  <c r="I767" i="58"/>
  <c r="J767" i="58"/>
  <c r="K767" i="58"/>
  <c r="L767" i="58"/>
  <c r="D768" i="58"/>
  <c r="E768" i="58"/>
  <c r="F768" i="58"/>
  <c r="G768" i="58"/>
  <c r="H768" i="58"/>
  <c r="I768" i="58"/>
  <c r="J768" i="58"/>
  <c r="K768" i="58"/>
  <c r="L768" i="58"/>
  <c r="D769" i="58"/>
  <c r="E769" i="58"/>
  <c r="F769" i="58"/>
  <c r="G769" i="58"/>
  <c r="H769" i="58"/>
  <c r="I769" i="58"/>
  <c r="J769" i="58"/>
  <c r="K769" i="58"/>
  <c r="L769" i="58"/>
  <c r="D770" i="58"/>
  <c r="E770" i="58"/>
  <c r="F770" i="58"/>
  <c r="G770" i="58"/>
  <c r="H770" i="58"/>
  <c r="I770" i="58"/>
  <c r="J770" i="58"/>
  <c r="K770" i="58"/>
  <c r="L770" i="58"/>
  <c r="D771" i="58"/>
  <c r="E771" i="58"/>
  <c r="F771" i="58"/>
  <c r="G771" i="58"/>
  <c r="H771" i="58"/>
  <c r="I771" i="58"/>
  <c r="J771" i="58"/>
  <c r="K771" i="58"/>
  <c r="L771" i="58"/>
  <c r="D772" i="58"/>
  <c r="E772" i="58"/>
  <c r="F772" i="58"/>
  <c r="G772" i="58"/>
  <c r="H772" i="58"/>
  <c r="I772" i="58"/>
  <c r="J772" i="58"/>
  <c r="K772" i="58"/>
  <c r="L772" i="58"/>
  <c r="D773" i="58"/>
  <c r="E773" i="58"/>
  <c r="F773" i="58"/>
  <c r="G773" i="58"/>
  <c r="H773" i="58"/>
  <c r="I773" i="58"/>
  <c r="J773" i="58"/>
  <c r="K773" i="58"/>
  <c r="L773" i="58"/>
  <c r="D774" i="58"/>
  <c r="E774" i="58"/>
  <c r="F774" i="58"/>
  <c r="G774" i="58"/>
  <c r="H774" i="58"/>
  <c r="I774" i="58"/>
  <c r="J774" i="58"/>
  <c r="K774" i="58"/>
  <c r="L774" i="58"/>
  <c r="D775" i="58"/>
  <c r="E775" i="58"/>
  <c r="F775" i="58"/>
  <c r="G775" i="58"/>
  <c r="H775" i="58"/>
  <c r="I775" i="58"/>
  <c r="J775" i="58"/>
  <c r="K775" i="58"/>
  <c r="L775" i="58"/>
  <c r="D776" i="58"/>
  <c r="E776" i="58"/>
  <c r="F776" i="58"/>
  <c r="G776" i="58"/>
  <c r="H776" i="58"/>
  <c r="I776" i="58"/>
  <c r="J776" i="58"/>
  <c r="K776" i="58"/>
  <c r="L776" i="58"/>
  <c r="D777" i="58"/>
  <c r="E777" i="58"/>
  <c r="F777" i="58"/>
  <c r="G777" i="58"/>
  <c r="H777" i="58"/>
  <c r="I777" i="58"/>
  <c r="J777" i="58"/>
  <c r="K777" i="58"/>
  <c r="L777" i="58"/>
  <c r="D778" i="58"/>
  <c r="E778" i="58"/>
  <c r="F778" i="58"/>
  <c r="G778" i="58"/>
  <c r="H778" i="58"/>
  <c r="I778" i="58"/>
  <c r="J778" i="58"/>
  <c r="K778" i="58"/>
  <c r="L778" i="58"/>
  <c r="D779" i="58"/>
  <c r="E779" i="58"/>
  <c r="F779" i="58"/>
  <c r="G779" i="58"/>
  <c r="H779" i="58"/>
  <c r="I779" i="58"/>
  <c r="J779" i="58"/>
  <c r="K779" i="58"/>
  <c r="L779" i="58"/>
  <c r="D780" i="58"/>
  <c r="E780" i="58"/>
  <c r="F780" i="58"/>
  <c r="G780" i="58"/>
  <c r="H780" i="58"/>
  <c r="I780" i="58"/>
  <c r="J780" i="58"/>
  <c r="K780" i="58"/>
  <c r="L780" i="58"/>
  <c r="D781" i="58"/>
  <c r="E781" i="58"/>
  <c r="F781" i="58"/>
  <c r="G781" i="58"/>
  <c r="H781" i="58"/>
  <c r="I781" i="58"/>
  <c r="J781" i="58"/>
  <c r="K781" i="58"/>
  <c r="L781" i="58"/>
  <c r="D782" i="58"/>
  <c r="E782" i="58"/>
  <c r="F782" i="58"/>
  <c r="G782" i="58"/>
  <c r="H782" i="58"/>
  <c r="I782" i="58"/>
  <c r="J782" i="58"/>
  <c r="K782" i="58"/>
  <c r="L782" i="58"/>
  <c r="D783" i="58"/>
  <c r="E783" i="58"/>
  <c r="F783" i="58"/>
  <c r="G783" i="58"/>
  <c r="H783" i="58"/>
  <c r="I783" i="58"/>
  <c r="J783" i="58"/>
  <c r="K783" i="58"/>
  <c r="L783" i="58"/>
  <c r="D784" i="58"/>
  <c r="E784" i="58"/>
  <c r="F784" i="58"/>
  <c r="G784" i="58"/>
  <c r="H784" i="58"/>
  <c r="I784" i="58"/>
  <c r="J784" i="58"/>
  <c r="K784" i="58"/>
  <c r="L784" i="58"/>
  <c r="D785" i="58"/>
  <c r="E785" i="58"/>
  <c r="F785" i="58"/>
  <c r="G785" i="58"/>
  <c r="H785" i="58"/>
  <c r="I785" i="58"/>
  <c r="J785" i="58"/>
  <c r="K785" i="58"/>
  <c r="L785" i="58"/>
  <c r="D786" i="58"/>
  <c r="E786" i="58"/>
  <c r="F786" i="58"/>
  <c r="G786" i="58"/>
  <c r="H786" i="58"/>
  <c r="I786" i="58"/>
  <c r="J786" i="58"/>
  <c r="K786" i="58"/>
  <c r="L786" i="58"/>
  <c r="D787" i="58"/>
  <c r="E787" i="58"/>
  <c r="F787" i="58"/>
  <c r="G787" i="58"/>
  <c r="H787" i="58"/>
  <c r="I787" i="58"/>
  <c r="J787" i="58"/>
  <c r="K787" i="58"/>
  <c r="L787" i="58"/>
  <c r="D788" i="58"/>
  <c r="E788" i="58"/>
  <c r="F788" i="58"/>
  <c r="G788" i="58"/>
  <c r="H788" i="58"/>
  <c r="I788" i="58"/>
  <c r="J788" i="58"/>
  <c r="K788" i="58"/>
  <c r="L788" i="58"/>
  <c r="D789" i="58"/>
  <c r="E789" i="58"/>
  <c r="F789" i="58"/>
  <c r="G789" i="58"/>
  <c r="H789" i="58"/>
  <c r="I789" i="58"/>
  <c r="J789" i="58"/>
  <c r="K789" i="58"/>
  <c r="L789" i="58"/>
  <c r="D790" i="58"/>
  <c r="E790" i="58"/>
  <c r="F790" i="58"/>
  <c r="G790" i="58"/>
  <c r="H790" i="58"/>
  <c r="I790" i="58"/>
  <c r="J790" i="58"/>
  <c r="K790" i="58"/>
  <c r="L790" i="58"/>
  <c r="D791" i="58"/>
  <c r="E791" i="58"/>
  <c r="F791" i="58"/>
  <c r="G791" i="58"/>
  <c r="H791" i="58"/>
  <c r="I791" i="58"/>
  <c r="J791" i="58"/>
  <c r="K791" i="58"/>
  <c r="L791" i="58"/>
  <c r="D792" i="58"/>
  <c r="E792" i="58"/>
  <c r="F792" i="58"/>
  <c r="G792" i="58"/>
  <c r="H792" i="58"/>
  <c r="I792" i="58"/>
  <c r="J792" i="58"/>
  <c r="K792" i="58"/>
  <c r="L792" i="58"/>
  <c r="D793" i="58"/>
  <c r="E793" i="58"/>
  <c r="F793" i="58"/>
  <c r="G793" i="58"/>
  <c r="H793" i="58"/>
  <c r="I793" i="58"/>
  <c r="J793" i="58"/>
  <c r="K793" i="58"/>
  <c r="L793" i="58"/>
  <c r="D794" i="58"/>
  <c r="E794" i="58"/>
  <c r="F794" i="58"/>
  <c r="G794" i="58"/>
  <c r="H794" i="58"/>
  <c r="I794" i="58"/>
  <c r="J794" i="58"/>
  <c r="K794" i="58"/>
  <c r="L794" i="58"/>
  <c r="D795" i="58"/>
  <c r="E795" i="58"/>
  <c r="F795" i="58"/>
  <c r="G795" i="58"/>
  <c r="H795" i="58"/>
  <c r="I795" i="58"/>
  <c r="J795" i="58"/>
  <c r="K795" i="58"/>
  <c r="L795" i="58"/>
  <c r="D796" i="58"/>
  <c r="E796" i="58"/>
  <c r="F796" i="58"/>
  <c r="G796" i="58"/>
  <c r="H796" i="58"/>
  <c r="I796" i="58"/>
  <c r="J796" i="58"/>
  <c r="K796" i="58"/>
  <c r="L796" i="58"/>
  <c r="D797" i="58"/>
  <c r="E797" i="58"/>
  <c r="F797" i="58"/>
  <c r="G797" i="58"/>
  <c r="H797" i="58"/>
  <c r="I797" i="58"/>
  <c r="J797" i="58"/>
  <c r="K797" i="58"/>
  <c r="L797" i="58"/>
  <c r="D798" i="58"/>
  <c r="E798" i="58"/>
  <c r="F798" i="58"/>
  <c r="G798" i="58"/>
  <c r="H798" i="58"/>
  <c r="I798" i="58"/>
  <c r="J798" i="58"/>
  <c r="K798" i="58"/>
  <c r="L798" i="58"/>
  <c r="D799" i="58"/>
  <c r="E799" i="58"/>
  <c r="F799" i="58"/>
  <c r="G799" i="58"/>
  <c r="H799" i="58"/>
  <c r="I799" i="58"/>
  <c r="J799" i="58"/>
  <c r="K799" i="58"/>
  <c r="L799" i="58"/>
  <c r="D800" i="58"/>
  <c r="E800" i="58"/>
  <c r="F800" i="58"/>
  <c r="G800" i="58"/>
  <c r="H800" i="58"/>
  <c r="I800" i="58"/>
  <c r="J800" i="58"/>
  <c r="K800" i="58"/>
  <c r="L800" i="58"/>
  <c r="D801" i="58"/>
  <c r="E801" i="58"/>
  <c r="F801" i="58"/>
  <c r="G801" i="58"/>
  <c r="H801" i="58"/>
  <c r="I801" i="58"/>
  <c r="J801" i="58"/>
  <c r="K801" i="58"/>
  <c r="L801" i="58"/>
  <c r="D802" i="58"/>
  <c r="E802" i="58"/>
  <c r="F802" i="58"/>
  <c r="G802" i="58"/>
  <c r="H802" i="58"/>
  <c r="I802" i="58"/>
  <c r="J802" i="58"/>
  <c r="K802" i="58"/>
  <c r="L802" i="58"/>
  <c r="D803" i="58"/>
  <c r="E803" i="58"/>
  <c r="F803" i="58"/>
  <c r="G803" i="58"/>
  <c r="H803" i="58"/>
  <c r="I803" i="58"/>
  <c r="J803" i="58"/>
  <c r="K803" i="58"/>
  <c r="L803" i="58"/>
  <c r="D804" i="58"/>
  <c r="E804" i="58"/>
  <c r="F804" i="58"/>
  <c r="G804" i="58"/>
  <c r="H804" i="58"/>
  <c r="I804" i="58"/>
  <c r="J804" i="58"/>
  <c r="K804" i="58"/>
  <c r="L804" i="58"/>
  <c r="D805" i="58"/>
  <c r="E805" i="58"/>
  <c r="F805" i="58"/>
  <c r="G805" i="58"/>
  <c r="H805" i="58"/>
  <c r="I805" i="58"/>
  <c r="J805" i="58"/>
  <c r="K805" i="58"/>
  <c r="L805" i="58"/>
  <c r="D806" i="58"/>
  <c r="E806" i="58"/>
  <c r="F806" i="58"/>
  <c r="G806" i="58"/>
  <c r="H806" i="58"/>
  <c r="I806" i="58"/>
  <c r="J806" i="58"/>
  <c r="K806" i="58"/>
  <c r="L806" i="58"/>
  <c r="D807" i="58"/>
  <c r="E807" i="58"/>
  <c r="F807" i="58"/>
  <c r="G807" i="58"/>
  <c r="H807" i="58"/>
  <c r="I807" i="58"/>
  <c r="J807" i="58"/>
  <c r="K807" i="58"/>
  <c r="L807" i="58"/>
  <c r="D808" i="58"/>
  <c r="E808" i="58"/>
  <c r="F808" i="58"/>
  <c r="G808" i="58"/>
  <c r="H808" i="58"/>
  <c r="I808" i="58"/>
  <c r="J808" i="58"/>
  <c r="K808" i="58"/>
  <c r="L808" i="58"/>
  <c r="D809" i="58"/>
  <c r="E809" i="58"/>
  <c r="F809" i="58"/>
  <c r="G809" i="58"/>
  <c r="H809" i="58"/>
  <c r="I809" i="58"/>
  <c r="J809" i="58"/>
  <c r="K809" i="58"/>
  <c r="L809" i="58"/>
  <c r="D810" i="58"/>
  <c r="E810" i="58"/>
  <c r="F810" i="58"/>
  <c r="G810" i="58"/>
  <c r="H810" i="58"/>
  <c r="I810" i="58"/>
  <c r="J810" i="58"/>
  <c r="K810" i="58"/>
  <c r="L810" i="58"/>
  <c r="D811" i="58"/>
  <c r="E811" i="58"/>
  <c r="F811" i="58"/>
  <c r="G811" i="58"/>
  <c r="H811" i="58"/>
  <c r="I811" i="58"/>
  <c r="J811" i="58"/>
  <c r="K811" i="58"/>
  <c r="L811" i="58"/>
  <c r="D812" i="58"/>
  <c r="E812" i="58"/>
  <c r="F812" i="58"/>
  <c r="G812" i="58"/>
  <c r="H812" i="58"/>
  <c r="I812" i="58"/>
  <c r="J812" i="58"/>
  <c r="K812" i="58"/>
  <c r="L812" i="58"/>
  <c r="D813" i="58"/>
  <c r="E813" i="58"/>
  <c r="F813" i="58"/>
  <c r="G813" i="58"/>
  <c r="H813" i="58"/>
  <c r="I813" i="58"/>
  <c r="J813" i="58"/>
  <c r="K813" i="58"/>
  <c r="L813" i="58"/>
  <c r="D814" i="58"/>
  <c r="E814" i="58"/>
  <c r="F814" i="58"/>
  <c r="G814" i="58"/>
  <c r="H814" i="58"/>
  <c r="I814" i="58"/>
  <c r="J814" i="58"/>
  <c r="K814" i="58"/>
  <c r="L814" i="58"/>
  <c r="D815" i="58"/>
  <c r="E815" i="58"/>
  <c r="F815" i="58"/>
  <c r="G815" i="58"/>
  <c r="H815" i="58"/>
  <c r="I815" i="58"/>
  <c r="J815" i="58"/>
  <c r="K815" i="58"/>
  <c r="L815" i="58"/>
  <c r="D816" i="58"/>
  <c r="E816" i="58"/>
  <c r="F816" i="58"/>
  <c r="G816" i="58"/>
  <c r="H816" i="58"/>
  <c r="I816" i="58"/>
  <c r="J816" i="58"/>
  <c r="K816" i="58"/>
  <c r="L816" i="58"/>
  <c r="D817" i="58"/>
  <c r="E817" i="58"/>
  <c r="F817" i="58"/>
  <c r="G817" i="58"/>
  <c r="H817" i="58"/>
  <c r="I817" i="58"/>
  <c r="J817" i="58"/>
  <c r="K817" i="58"/>
  <c r="L817" i="58"/>
  <c r="D818" i="58"/>
  <c r="E818" i="58"/>
  <c r="F818" i="58"/>
  <c r="G818" i="58"/>
  <c r="H818" i="58"/>
  <c r="I818" i="58"/>
  <c r="J818" i="58"/>
  <c r="K818" i="58"/>
  <c r="L818" i="58"/>
  <c r="D819" i="58"/>
  <c r="E819" i="58"/>
  <c r="F819" i="58"/>
  <c r="G819" i="58"/>
  <c r="H819" i="58"/>
  <c r="I819" i="58"/>
  <c r="J819" i="58"/>
  <c r="K819" i="58"/>
  <c r="L819" i="58"/>
  <c r="D820" i="58"/>
  <c r="E820" i="58"/>
  <c r="F820" i="58"/>
  <c r="G820" i="58"/>
  <c r="H820" i="58"/>
  <c r="I820" i="58"/>
  <c r="J820" i="58"/>
  <c r="K820" i="58"/>
  <c r="L820" i="58"/>
  <c r="D821" i="58"/>
  <c r="E821" i="58"/>
  <c r="F821" i="58"/>
  <c r="G821" i="58"/>
  <c r="H821" i="58"/>
  <c r="I821" i="58"/>
  <c r="J821" i="58"/>
  <c r="K821" i="58"/>
  <c r="L821" i="58"/>
  <c r="D822" i="58"/>
  <c r="E822" i="58"/>
  <c r="F822" i="58"/>
  <c r="G822" i="58"/>
  <c r="H822" i="58"/>
  <c r="I822" i="58"/>
  <c r="J822" i="58"/>
  <c r="K822" i="58"/>
  <c r="L822" i="58"/>
  <c r="D823" i="58"/>
  <c r="E823" i="58"/>
  <c r="F823" i="58"/>
  <c r="G823" i="58"/>
  <c r="H823" i="58"/>
  <c r="I823" i="58"/>
  <c r="J823" i="58"/>
  <c r="K823" i="58"/>
  <c r="L823" i="58"/>
  <c r="D824" i="58"/>
  <c r="E824" i="58"/>
  <c r="F824" i="58"/>
  <c r="G824" i="58"/>
  <c r="H824" i="58"/>
  <c r="I824" i="58"/>
  <c r="J824" i="58"/>
  <c r="K824" i="58"/>
  <c r="L824" i="58"/>
  <c r="D825" i="58"/>
  <c r="E825" i="58"/>
  <c r="F825" i="58"/>
  <c r="G825" i="58"/>
  <c r="H825" i="58"/>
  <c r="I825" i="58"/>
  <c r="J825" i="58"/>
  <c r="K825" i="58"/>
  <c r="L825" i="58"/>
  <c r="D826" i="58"/>
  <c r="E826" i="58"/>
  <c r="F826" i="58"/>
  <c r="G826" i="58"/>
  <c r="H826" i="58"/>
  <c r="I826" i="58"/>
  <c r="J826" i="58"/>
  <c r="K826" i="58"/>
  <c r="L826" i="58"/>
  <c r="D827" i="58"/>
  <c r="E827" i="58"/>
  <c r="F827" i="58"/>
  <c r="G827" i="58"/>
  <c r="H827" i="58"/>
  <c r="I827" i="58"/>
  <c r="J827" i="58"/>
  <c r="K827" i="58"/>
  <c r="L827" i="58"/>
  <c r="D828" i="58"/>
  <c r="E828" i="58"/>
  <c r="F828" i="58"/>
  <c r="G828" i="58"/>
  <c r="H828" i="58"/>
  <c r="I828" i="58"/>
  <c r="J828" i="58"/>
  <c r="K828" i="58"/>
  <c r="L828" i="58"/>
  <c r="D829" i="58"/>
  <c r="E829" i="58"/>
  <c r="F829" i="58"/>
  <c r="G829" i="58"/>
  <c r="H829" i="58"/>
  <c r="I829" i="58"/>
  <c r="J829" i="58"/>
  <c r="K829" i="58"/>
  <c r="L829" i="58"/>
  <c r="D830" i="58"/>
  <c r="E830" i="58"/>
  <c r="F830" i="58"/>
  <c r="G830" i="58"/>
  <c r="H830" i="58"/>
  <c r="I830" i="58"/>
  <c r="J830" i="58"/>
  <c r="K830" i="58"/>
  <c r="L830" i="58"/>
  <c r="D831" i="58"/>
  <c r="E831" i="58"/>
  <c r="F831" i="58"/>
  <c r="G831" i="58"/>
  <c r="H831" i="58"/>
  <c r="I831" i="58"/>
  <c r="J831" i="58"/>
  <c r="K831" i="58"/>
  <c r="L831" i="58"/>
  <c r="D832" i="58"/>
  <c r="E832" i="58"/>
  <c r="F832" i="58"/>
  <c r="G832" i="58"/>
  <c r="H832" i="58"/>
  <c r="I832" i="58"/>
  <c r="J832" i="58"/>
  <c r="K832" i="58"/>
  <c r="L832" i="58"/>
  <c r="D833" i="58"/>
  <c r="E833" i="58"/>
  <c r="F833" i="58"/>
  <c r="G833" i="58"/>
  <c r="H833" i="58"/>
  <c r="I833" i="58"/>
  <c r="J833" i="58"/>
  <c r="K833" i="58"/>
  <c r="L833" i="58"/>
  <c r="D834" i="58"/>
  <c r="E834" i="58"/>
  <c r="F834" i="58"/>
  <c r="G834" i="58"/>
  <c r="H834" i="58"/>
  <c r="I834" i="58"/>
  <c r="J834" i="58"/>
  <c r="K834" i="58"/>
  <c r="L834" i="58"/>
  <c r="D835" i="58"/>
  <c r="E835" i="58"/>
  <c r="F835" i="58"/>
  <c r="G835" i="58"/>
  <c r="H835" i="58"/>
  <c r="I835" i="58"/>
  <c r="J835" i="58"/>
  <c r="K835" i="58"/>
  <c r="L835" i="58"/>
  <c r="D836" i="58"/>
  <c r="E836" i="58"/>
  <c r="F836" i="58"/>
  <c r="G836" i="58"/>
  <c r="H836" i="58"/>
  <c r="I836" i="58"/>
  <c r="J836" i="58"/>
  <c r="K836" i="58"/>
  <c r="L836" i="58"/>
  <c r="D837" i="58"/>
  <c r="E837" i="58"/>
  <c r="F837" i="58"/>
  <c r="G837" i="58"/>
  <c r="H837" i="58"/>
  <c r="I837" i="58"/>
  <c r="J837" i="58"/>
  <c r="K837" i="58"/>
  <c r="L837" i="58"/>
  <c r="D838" i="58"/>
  <c r="E838" i="58"/>
  <c r="F838" i="58"/>
  <c r="G838" i="58"/>
  <c r="H838" i="58"/>
  <c r="I838" i="58"/>
  <c r="J838" i="58"/>
  <c r="K838" i="58"/>
  <c r="L838" i="58"/>
  <c r="D839" i="58"/>
  <c r="E839" i="58"/>
  <c r="F839" i="58"/>
  <c r="G839" i="58"/>
  <c r="H839" i="58"/>
  <c r="I839" i="58"/>
  <c r="J839" i="58"/>
  <c r="K839" i="58"/>
  <c r="L839" i="58"/>
  <c r="D840" i="58"/>
  <c r="E840" i="58"/>
  <c r="F840" i="58"/>
  <c r="G840" i="58"/>
  <c r="H840" i="58"/>
  <c r="I840" i="58"/>
  <c r="J840" i="58"/>
  <c r="K840" i="58"/>
  <c r="L840" i="58"/>
  <c r="D841" i="58"/>
  <c r="E841" i="58"/>
  <c r="F841" i="58"/>
  <c r="G841" i="58"/>
  <c r="H841" i="58"/>
  <c r="I841" i="58"/>
  <c r="J841" i="58"/>
  <c r="K841" i="58"/>
  <c r="L841" i="58"/>
  <c r="D842" i="58"/>
  <c r="E842" i="58"/>
  <c r="F842" i="58"/>
  <c r="G842" i="58"/>
  <c r="H842" i="58"/>
  <c r="I842" i="58"/>
  <c r="J842" i="58"/>
  <c r="K842" i="58"/>
  <c r="L842" i="58"/>
  <c r="D843" i="58"/>
  <c r="E843" i="58"/>
  <c r="F843" i="58"/>
  <c r="G843" i="58"/>
  <c r="H843" i="58"/>
  <c r="I843" i="58"/>
  <c r="J843" i="58"/>
  <c r="K843" i="58"/>
  <c r="L843" i="58"/>
  <c r="D844" i="58"/>
  <c r="E844" i="58"/>
  <c r="F844" i="58"/>
  <c r="G844" i="58"/>
  <c r="H844" i="58"/>
  <c r="I844" i="58"/>
  <c r="J844" i="58"/>
  <c r="K844" i="58"/>
  <c r="L844" i="58"/>
  <c r="D845" i="58"/>
  <c r="E845" i="58"/>
  <c r="F845" i="58"/>
  <c r="G845" i="58"/>
  <c r="H845" i="58"/>
  <c r="I845" i="58"/>
  <c r="J845" i="58"/>
  <c r="K845" i="58"/>
  <c r="L845" i="58"/>
  <c r="D846" i="58"/>
  <c r="E846" i="58"/>
  <c r="F846" i="58"/>
  <c r="G846" i="58"/>
  <c r="H846" i="58"/>
  <c r="I846" i="58"/>
  <c r="J846" i="58"/>
  <c r="K846" i="58"/>
  <c r="L846" i="58"/>
  <c r="D847" i="58"/>
  <c r="E847" i="58"/>
  <c r="F847" i="58"/>
  <c r="G847" i="58"/>
  <c r="H847" i="58"/>
  <c r="I847" i="58"/>
  <c r="J847" i="58"/>
  <c r="K847" i="58"/>
  <c r="L847" i="58"/>
  <c r="D848" i="58"/>
  <c r="E848" i="58"/>
  <c r="F848" i="58"/>
  <c r="G848" i="58"/>
  <c r="H848" i="58"/>
  <c r="I848" i="58"/>
  <c r="J848" i="58"/>
  <c r="K848" i="58"/>
  <c r="L848" i="58"/>
  <c r="D849" i="58"/>
  <c r="E849" i="58"/>
  <c r="F849" i="58"/>
  <c r="G849" i="58"/>
  <c r="H849" i="58"/>
  <c r="I849" i="58"/>
  <c r="J849" i="58"/>
  <c r="K849" i="58"/>
  <c r="L849" i="58"/>
  <c r="D850" i="58"/>
  <c r="E850" i="58"/>
  <c r="F850" i="58"/>
  <c r="G850" i="58"/>
  <c r="H850" i="58"/>
  <c r="I850" i="58"/>
  <c r="J850" i="58"/>
  <c r="K850" i="58"/>
  <c r="L850" i="58"/>
  <c r="D851" i="58"/>
  <c r="E851" i="58"/>
  <c r="F851" i="58"/>
  <c r="G851" i="58"/>
  <c r="H851" i="58"/>
  <c r="I851" i="58"/>
  <c r="J851" i="58"/>
  <c r="K851" i="58"/>
  <c r="L851" i="58"/>
  <c r="D852" i="58"/>
  <c r="E852" i="58"/>
  <c r="F852" i="58"/>
  <c r="G852" i="58"/>
  <c r="H852" i="58"/>
  <c r="I852" i="58"/>
  <c r="J852" i="58"/>
  <c r="K852" i="58"/>
  <c r="L852" i="58"/>
  <c r="D853" i="58"/>
  <c r="E853" i="58"/>
  <c r="F853" i="58"/>
  <c r="G853" i="58"/>
  <c r="H853" i="58"/>
  <c r="I853" i="58"/>
  <c r="J853" i="58"/>
  <c r="K853" i="58"/>
  <c r="L853" i="58"/>
  <c r="D854" i="58"/>
  <c r="E854" i="58"/>
  <c r="F854" i="58"/>
  <c r="G854" i="58"/>
  <c r="H854" i="58"/>
  <c r="I854" i="58"/>
  <c r="J854" i="58"/>
  <c r="K854" i="58"/>
  <c r="L854" i="58"/>
  <c r="D855" i="58"/>
  <c r="E855" i="58"/>
  <c r="F855" i="58"/>
  <c r="G855" i="58"/>
  <c r="H855" i="58"/>
  <c r="I855" i="58"/>
  <c r="J855" i="58"/>
  <c r="K855" i="58"/>
  <c r="L855" i="58"/>
  <c r="D856" i="58"/>
  <c r="E856" i="58"/>
  <c r="F856" i="58"/>
  <c r="G856" i="58"/>
  <c r="H856" i="58"/>
  <c r="I856" i="58"/>
  <c r="J856" i="58"/>
  <c r="K856" i="58"/>
  <c r="L856" i="58"/>
  <c r="D857" i="58"/>
  <c r="E857" i="58"/>
  <c r="F857" i="58"/>
  <c r="G857" i="58"/>
  <c r="H857" i="58"/>
  <c r="I857" i="58"/>
  <c r="J857" i="58"/>
  <c r="K857" i="58"/>
  <c r="L857" i="58"/>
  <c r="D858" i="58"/>
  <c r="E858" i="58"/>
  <c r="F858" i="58"/>
  <c r="G858" i="58"/>
  <c r="H858" i="58"/>
  <c r="I858" i="58"/>
  <c r="J858" i="58"/>
  <c r="K858" i="58"/>
  <c r="L858" i="58"/>
  <c r="D859" i="58"/>
  <c r="E859" i="58"/>
  <c r="F859" i="58"/>
  <c r="G859" i="58"/>
  <c r="H859" i="58"/>
  <c r="I859" i="58"/>
  <c r="J859" i="58"/>
  <c r="K859" i="58"/>
  <c r="L859" i="58"/>
  <c r="D860" i="58"/>
  <c r="E860" i="58"/>
  <c r="F860" i="58"/>
  <c r="G860" i="58"/>
  <c r="H860" i="58"/>
  <c r="I860" i="58"/>
  <c r="J860" i="58"/>
  <c r="K860" i="58"/>
  <c r="L860" i="58"/>
  <c r="D861" i="58"/>
  <c r="E861" i="58"/>
  <c r="F861" i="58"/>
  <c r="G861" i="58"/>
  <c r="H861" i="58"/>
  <c r="I861" i="58"/>
  <c r="J861" i="58"/>
  <c r="K861" i="58"/>
  <c r="L861" i="58"/>
  <c r="D862" i="58"/>
  <c r="E862" i="58"/>
  <c r="F862" i="58"/>
  <c r="G862" i="58"/>
  <c r="H862" i="58"/>
  <c r="I862" i="58"/>
  <c r="J862" i="58"/>
  <c r="K862" i="58"/>
  <c r="L862" i="58"/>
  <c r="B3" i="58"/>
  <c r="C3" i="58"/>
  <c r="B4" i="58"/>
  <c r="C4" i="58"/>
  <c r="B5" i="58"/>
  <c r="C5" i="58"/>
  <c r="B6" i="58"/>
  <c r="C6" i="58"/>
  <c r="B7" i="58"/>
  <c r="C7" i="58"/>
  <c r="B8" i="58"/>
  <c r="C8" i="58"/>
  <c r="B9" i="58"/>
  <c r="C9" i="58"/>
  <c r="B10" i="58"/>
  <c r="C10" i="58"/>
  <c r="B11" i="58"/>
  <c r="C11" i="58"/>
  <c r="B12" i="58"/>
  <c r="C12" i="58"/>
  <c r="B13" i="58"/>
  <c r="C13" i="58"/>
  <c r="B14" i="58"/>
  <c r="C14" i="58"/>
  <c r="B15" i="58"/>
  <c r="C15" i="58"/>
  <c r="B16" i="58"/>
  <c r="C16" i="58"/>
  <c r="B17" i="58"/>
  <c r="C17" i="58"/>
  <c r="B18" i="58"/>
  <c r="C18" i="58"/>
  <c r="B19" i="58"/>
  <c r="C19" i="58"/>
  <c r="B20" i="58"/>
  <c r="C20" i="58"/>
  <c r="B21" i="58"/>
  <c r="C21" i="58"/>
  <c r="B22" i="58"/>
  <c r="C22" i="58"/>
  <c r="B23" i="58"/>
  <c r="C23" i="58"/>
  <c r="B24" i="58"/>
  <c r="C24" i="58"/>
  <c r="B25" i="58"/>
  <c r="C25" i="58"/>
  <c r="B26" i="58"/>
  <c r="C26" i="58"/>
  <c r="B27" i="58"/>
  <c r="C27" i="58"/>
  <c r="B28" i="58"/>
  <c r="C28" i="58"/>
  <c r="B29" i="58"/>
  <c r="C29" i="58"/>
  <c r="B30" i="58"/>
  <c r="C30" i="58"/>
  <c r="B31" i="58"/>
  <c r="C31" i="58"/>
  <c r="B32" i="58"/>
  <c r="C32" i="58"/>
  <c r="B33" i="58"/>
  <c r="C33" i="58"/>
  <c r="B34" i="58"/>
  <c r="C34" i="58"/>
  <c r="B35" i="58"/>
  <c r="C35" i="58"/>
  <c r="B36" i="58"/>
  <c r="C36" i="58"/>
  <c r="B37" i="58"/>
  <c r="C37" i="58"/>
  <c r="B38" i="58"/>
  <c r="C38" i="58"/>
  <c r="B39" i="58"/>
  <c r="C39" i="58"/>
  <c r="B40" i="58"/>
  <c r="C40" i="58"/>
  <c r="B41" i="58"/>
  <c r="C41" i="58"/>
  <c r="B42" i="58"/>
  <c r="C42" i="58"/>
  <c r="B43" i="58"/>
  <c r="C43" i="58"/>
  <c r="B44" i="58"/>
  <c r="C44" i="58"/>
  <c r="B45" i="58"/>
  <c r="C45" i="58"/>
  <c r="B46" i="58"/>
  <c r="C46" i="58"/>
  <c r="B47" i="58"/>
  <c r="C47" i="58"/>
  <c r="B48" i="58"/>
  <c r="C48" i="58"/>
  <c r="B49" i="58"/>
  <c r="C49" i="58"/>
  <c r="B50" i="58"/>
  <c r="C50" i="58"/>
  <c r="B51" i="58"/>
  <c r="C51" i="58"/>
  <c r="B52" i="58"/>
  <c r="C52" i="58"/>
  <c r="B53" i="58"/>
  <c r="C53" i="58"/>
  <c r="B54" i="58"/>
  <c r="C54" i="58"/>
  <c r="B55" i="58"/>
  <c r="C55" i="58"/>
  <c r="B56" i="58"/>
  <c r="C56" i="58"/>
  <c r="B57" i="58"/>
  <c r="C57" i="58"/>
  <c r="B58" i="58"/>
  <c r="C58" i="58"/>
  <c r="B59" i="58"/>
  <c r="C59" i="58"/>
  <c r="B60" i="58"/>
  <c r="C60" i="58"/>
  <c r="B61" i="58"/>
  <c r="C61" i="58"/>
  <c r="B62" i="58"/>
  <c r="C62" i="58"/>
  <c r="B63" i="58"/>
  <c r="C63" i="58"/>
  <c r="B64" i="58"/>
  <c r="C64" i="58"/>
  <c r="B65" i="58"/>
  <c r="C65" i="58"/>
  <c r="B66" i="58"/>
  <c r="C66" i="58"/>
  <c r="B67" i="58"/>
  <c r="C67" i="58"/>
  <c r="B68" i="58"/>
  <c r="C68" i="58"/>
  <c r="B69" i="58"/>
  <c r="C69" i="58"/>
  <c r="B70" i="58"/>
  <c r="C70" i="58"/>
  <c r="B71" i="58"/>
  <c r="C71" i="58"/>
  <c r="B72" i="58"/>
  <c r="C72" i="58"/>
  <c r="B73" i="58"/>
  <c r="C73" i="58"/>
  <c r="B74" i="58"/>
  <c r="C74" i="58"/>
  <c r="B75" i="58"/>
  <c r="C75" i="58"/>
  <c r="B76" i="58"/>
  <c r="C76" i="58"/>
  <c r="B77" i="58"/>
  <c r="C77" i="58"/>
  <c r="B78" i="58"/>
  <c r="C78" i="58"/>
  <c r="B79" i="58"/>
  <c r="C79" i="58"/>
  <c r="B80" i="58"/>
  <c r="C80" i="58"/>
  <c r="B81" i="58"/>
  <c r="C81" i="58"/>
  <c r="B82" i="58"/>
  <c r="C82" i="58"/>
  <c r="B83" i="58"/>
  <c r="C83" i="58"/>
  <c r="B84" i="58"/>
  <c r="C84" i="58"/>
  <c r="B85" i="58"/>
  <c r="C85" i="58"/>
  <c r="B86" i="58"/>
  <c r="C86" i="58"/>
  <c r="B87" i="58"/>
  <c r="C87" i="58"/>
  <c r="B88" i="58"/>
  <c r="C88" i="58"/>
  <c r="B89" i="58"/>
  <c r="C89" i="58"/>
  <c r="B90" i="58"/>
  <c r="C90" i="58"/>
  <c r="B91" i="58"/>
  <c r="C91" i="58"/>
  <c r="B92" i="58"/>
  <c r="C92" i="58"/>
  <c r="B93" i="58"/>
  <c r="C93" i="58"/>
  <c r="B94" i="58"/>
  <c r="C94" i="58"/>
  <c r="B95" i="58"/>
  <c r="C95" i="58"/>
  <c r="B96" i="58"/>
  <c r="C96" i="58"/>
  <c r="B97" i="58"/>
  <c r="C97" i="58"/>
  <c r="B98" i="58"/>
  <c r="C98" i="58"/>
  <c r="B99" i="58"/>
  <c r="C99" i="58"/>
  <c r="B100" i="58"/>
  <c r="C100" i="58"/>
  <c r="B101" i="58"/>
  <c r="C101" i="58"/>
  <c r="B102" i="58"/>
  <c r="C102" i="58"/>
  <c r="B103" i="58"/>
  <c r="C103" i="58"/>
  <c r="B104" i="58"/>
  <c r="C104" i="58"/>
  <c r="B105" i="58"/>
  <c r="C105" i="58"/>
  <c r="B106" i="58"/>
  <c r="C106" i="58"/>
  <c r="B107" i="58"/>
  <c r="C107" i="58"/>
  <c r="B108" i="58"/>
  <c r="C108" i="58"/>
  <c r="B109" i="58"/>
  <c r="C109" i="58"/>
  <c r="B110" i="58"/>
  <c r="C110" i="58"/>
  <c r="B111" i="58"/>
  <c r="C111" i="58"/>
  <c r="B112" i="58"/>
  <c r="C112" i="58"/>
  <c r="B113" i="58"/>
  <c r="C113" i="58"/>
  <c r="B114" i="58"/>
  <c r="C114" i="58"/>
  <c r="B115" i="58"/>
  <c r="C115" i="58"/>
  <c r="B116" i="58"/>
  <c r="C116" i="58"/>
  <c r="B117" i="58"/>
  <c r="C117" i="58"/>
  <c r="B118" i="58"/>
  <c r="C118" i="58"/>
  <c r="B119" i="58"/>
  <c r="C119" i="58"/>
  <c r="B120" i="58"/>
  <c r="C120" i="58"/>
  <c r="B121" i="58"/>
  <c r="C121" i="58"/>
  <c r="B122" i="58"/>
  <c r="C122" i="58"/>
  <c r="B123" i="58"/>
  <c r="C123" i="58"/>
  <c r="B124" i="58"/>
  <c r="C124" i="58"/>
  <c r="B125" i="58"/>
  <c r="C125" i="58"/>
  <c r="B126" i="58"/>
  <c r="C126" i="58"/>
  <c r="B127" i="58"/>
  <c r="C127" i="58"/>
  <c r="B128" i="58"/>
  <c r="C128" i="58"/>
  <c r="B129" i="58"/>
  <c r="C129" i="58"/>
  <c r="B130" i="58"/>
  <c r="C130" i="58"/>
  <c r="B131" i="58"/>
  <c r="C131" i="58"/>
  <c r="B132" i="58"/>
  <c r="C132" i="58"/>
  <c r="B133" i="58"/>
  <c r="C133" i="58"/>
  <c r="B134" i="58"/>
  <c r="C134" i="58"/>
  <c r="B135" i="58"/>
  <c r="C135" i="58"/>
  <c r="B136" i="58"/>
  <c r="C136" i="58"/>
  <c r="B137" i="58"/>
  <c r="C137" i="58"/>
  <c r="B138" i="58"/>
  <c r="C138" i="58"/>
  <c r="B139" i="58"/>
  <c r="C139" i="58"/>
  <c r="B140" i="58"/>
  <c r="C140" i="58"/>
  <c r="B141" i="58"/>
  <c r="C141" i="58"/>
  <c r="B142" i="58"/>
  <c r="C142" i="58"/>
  <c r="B143" i="58"/>
  <c r="C143" i="58"/>
  <c r="B144" i="58"/>
  <c r="C144" i="58"/>
  <c r="B145" i="58"/>
  <c r="C145" i="58"/>
  <c r="B146" i="58"/>
  <c r="C146" i="58"/>
  <c r="B147" i="58"/>
  <c r="C147" i="58"/>
  <c r="B148" i="58"/>
  <c r="C148" i="58"/>
  <c r="B149" i="58"/>
  <c r="C149" i="58"/>
  <c r="B150" i="58"/>
  <c r="C150" i="58"/>
  <c r="B151" i="58"/>
  <c r="C151" i="58"/>
  <c r="B152" i="58"/>
  <c r="C152" i="58"/>
  <c r="B153" i="58"/>
  <c r="C153" i="58"/>
  <c r="B154" i="58"/>
  <c r="C154" i="58"/>
  <c r="B155" i="58"/>
  <c r="C155" i="58"/>
  <c r="B156" i="58"/>
  <c r="C156" i="58"/>
  <c r="B157" i="58"/>
  <c r="C157" i="58"/>
  <c r="B158" i="58"/>
  <c r="C158" i="58"/>
  <c r="B159" i="58"/>
  <c r="C159" i="58"/>
  <c r="B160" i="58"/>
  <c r="C160" i="58"/>
  <c r="B161" i="58"/>
  <c r="C161" i="58"/>
  <c r="B162" i="58"/>
  <c r="C162" i="58"/>
  <c r="B163" i="58"/>
  <c r="C163" i="58"/>
  <c r="B164" i="58"/>
  <c r="C164" i="58"/>
  <c r="B165" i="58"/>
  <c r="C165" i="58"/>
  <c r="B166" i="58"/>
  <c r="C166" i="58"/>
  <c r="B167" i="58"/>
  <c r="C167" i="58"/>
  <c r="B168" i="58"/>
  <c r="C168" i="58"/>
  <c r="B169" i="58"/>
  <c r="C169" i="58"/>
  <c r="B170" i="58"/>
  <c r="C170" i="58"/>
  <c r="B171" i="58"/>
  <c r="C171" i="58"/>
  <c r="B172" i="58"/>
  <c r="C172" i="58"/>
  <c r="B173" i="58"/>
  <c r="C173" i="58"/>
  <c r="B174" i="58"/>
  <c r="C174" i="58"/>
  <c r="B175" i="58"/>
  <c r="C175" i="58"/>
  <c r="B176" i="58"/>
  <c r="C176" i="58"/>
  <c r="B177" i="58"/>
  <c r="C177" i="58"/>
  <c r="B178" i="58"/>
  <c r="C178" i="58"/>
  <c r="B179" i="58"/>
  <c r="C179" i="58"/>
  <c r="B180" i="58"/>
  <c r="C180" i="58"/>
  <c r="B181" i="58"/>
  <c r="C181" i="58"/>
  <c r="B182" i="58"/>
  <c r="C182" i="58"/>
  <c r="B183" i="58"/>
  <c r="C183" i="58"/>
  <c r="B184" i="58"/>
  <c r="C184" i="58"/>
  <c r="B185" i="58"/>
  <c r="C185" i="58"/>
  <c r="B186" i="58"/>
  <c r="C186" i="58"/>
  <c r="B187" i="58"/>
  <c r="C187" i="58"/>
  <c r="B188" i="58"/>
  <c r="C188" i="58"/>
  <c r="B189" i="58"/>
  <c r="C189" i="58"/>
  <c r="B190" i="58"/>
  <c r="C190" i="58"/>
  <c r="B191" i="58"/>
  <c r="C191" i="58"/>
  <c r="B192" i="58"/>
  <c r="C192" i="58"/>
  <c r="B193" i="58"/>
  <c r="C193" i="58"/>
  <c r="B194" i="58"/>
  <c r="C194" i="58"/>
  <c r="B195" i="58"/>
  <c r="C195" i="58"/>
  <c r="B196" i="58"/>
  <c r="C196" i="58"/>
  <c r="B197" i="58"/>
  <c r="C197" i="58"/>
  <c r="B198" i="58"/>
  <c r="C198" i="58"/>
  <c r="B199" i="58"/>
  <c r="C199" i="58"/>
  <c r="B200" i="58"/>
  <c r="C200" i="58"/>
  <c r="B201" i="58"/>
  <c r="C201" i="58"/>
  <c r="B202" i="58"/>
  <c r="C202" i="58"/>
  <c r="B203" i="58"/>
  <c r="C203" i="58"/>
  <c r="B204" i="58"/>
  <c r="C204" i="58"/>
  <c r="B205" i="58"/>
  <c r="C205" i="58"/>
  <c r="B206" i="58"/>
  <c r="C206" i="58"/>
  <c r="B207" i="58"/>
  <c r="C207" i="58"/>
  <c r="B208" i="58"/>
  <c r="C208" i="58"/>
  <c r="B209" i="58"/>
  <c r="C209" i="58"/>
  <c r="B210" i="58"/>
  <c r="C210" i="58"/>
  <c r="B211" i="58"/>
  <c r="C211" i="58"/>
  <c r="B212" i="58"/>
  <c r="C212" i="58"/>
  <c r="B213" i="58"/>
  <c r="C213" i="58"/>
  <c r="B214" i="58"/>
  <c r="C214" i="58"/>
  <c r="B215" i="58"/>
  <c r="C215" i="58"/>
  <c r="B216" i="58"/>
  <c r="C216" i="58"/>
  <c r="B217" i="58"/>
  <c r="C217" i="58"/>
  <c r="B218" i="58"/>
  <c r="C218" i="58"/>
  <c r="B219" i="58"/>
  <c r="C219" i="58"/>
  <c r="B220" i="58"/>
  <c r="C220" i="58"/>
  <c r="B221" i="58"/>
  <c r="C221" i="58"/>
  <c r="B222" i="58"/>
  <c r="C222" i="58"/>
  <c r="B223" i="58"/>
  <c r="C223" i="58"/>
  <c r="B224" i="58"/>
  <c r="C224" i="58"/>
  <c r="B225" i="58"/>
  <c r="C225" i="58"/>
  <c r="B226" i="58"/>
  <c r="C226" i="58"/>
  <c r="B227" i="58"/>
  <c r="C227" i="58"/>
  <c r="B228" i="58"/>
  <c r="C228" i="58"/>
  <c r="B229" i="58"/>
  <c r="C229" i="58"/>
  <c r="B230" i="58"/>
  <c r="C230" i="58"/>
  <c r="B231" i="58"/>
  <c r="C231" i="58"/>
  <c r="B232" i="58"/>
  <c r="C232" i="58"/>
  <c r="B233" i="58"/>
  <c r="C233" i="58"/>
  <c r="B234" i="58"/>
  <c r="C234" i="58"/>
  <c r="B235" i="58"/>
  <c r="C235" i="58"/>
  <c r="B236" i="58"/>
  <c r="C236" i="58"/>
  <c r="B237" i="58"/>
  <c r="C237" i="58"/>
  <c r="B238" i="58"/>
  <c r="C238" i="58"/>
  <c r="B239" i="58"/>
  <c r="C239" i="58"/>
  <c r="B240" i="58"/>
  <c r="C240" i="58"/>
  <c r="B241" i="58"/>
  <c r="C241" i="58"/>
  <c r="B242" i="58"/>
  <c r="C242" i="58"/>
  <c r="B243" i="58"/>
  <c r="C243" i="58"/>
  <c r="B244" i="58"/>
  <c r="C244" i="58"/>
  <c r="B245" i="58"/>
  <c r="C245" i="58"/>
  <c r="B246" i="58"/>
  <c r="C246" i="58"/>
  <c r="B247" i="58"/>
  <c r="C247" i="58"/>
  <c r="B248" i="58"/>
  <c r="C248" i="58"/>
  <c r="B249" i="58"/>
  <c r="C249" i="58"/>
  <c r="B250" i="58"/>
  <c r="C250" i="58"/>
  <c r="B251" i="58"/>
  <c r="C251" i="58"/>
  <c r="B252" i="58"/>
  <c r="C252" i="58"/>
  <c r="B253" i="58"/>
  <c r="C253" i="58"/>
  <c r="B254" i="58"/>
  <c r="C254" i="58"/>
  <c r="B255" i="58"/>
  <c r="C255" i="58"/>
  <c r="B256" i="58"/>
  <c r="C256" i="58"/>
  <c r="B257" i="58"/>
  <c r="C257" i="58"/>
  <c r="B258" i="58"/>
  <c r="C258" i="58"/>
  <c r="B259" i="58"/>
  <c r="C259" i="58"/>
  <c r="B260" i="58"/>
  <c r="C260" i="58"/>
  <c r="B261" i="58"/>
  <c r="C261" i="58"/>
  <c r="B262" i="58"/>
  <c r="C262" i="58"/>
  <c r="B263" i="58"/>
  <c r="C263" i="58"/>
  <c r="B264" i="58"/>
  <c r="C264" i="58"/>
  <c r="B265" i="58"/>
  <c r="C265" i="58"/>
  <c r="B266" i="58"/>
  <c r="C266" i="58"/>
  <c r="B267" i="58"/>
  <c r="C267" i="58"/>
  <c r="B268" i="58"/>
  <c r="C268" i="58"/>
  <c r="B269" i="58"/>
  <c r="C269" i="58"/>
  <c r="B270" i="58"/>
  <c r="C270" i="58"/>
  <c r="B271" i="58"/>
  <c r="C271" i="58"/>
  <c r="B272" i="58"/>
  <c r="C272" i="58"/>
  <c r="B273" i="58"/>
  <c r="C273" i="58"/>
  <c r="B274" i="58"/>
  <c r="C274" i="58"/>
  <c r="B275" i="58"/>
  <c r="C275" i="58"/>
  <c r="B276" i="58"/>
  <c r="C276" i="58"/>
  <c r="B277" i="58"/>
  <c r="C277" i="58"/>
  <c r="B278" i="58"/>
  <c r="C278" i="58"/>
  <c r="B279" i="58"/>
  <c r="C279" i="58"/>
  <c r="B280" i="58"/>
  <c r="C280" i="58"/>
  <c r="B281" i="58"/>
  <c r="C281" i="58"/>
  <c r="B282" i="58"/>
  <c r="C282" i="58"/>
  <c r="B283" i="58"/>
  <c r="C283" i="58"/>
  <c r="B284" i="58"/>
  <c r="C284" i="58"/>
  <c r="B285" i="58"/>
  <c r="C285" i="58"/>
  <c r="B286" i="58"/>
  <c r="C286" i="58"/>
  <c r="B287" i="58"/>
  <c r="C287" i="58"/>
  <c r="B288" i="58"/>
  <c r="C288" i="58"/>
  <c r="B289" i="58"/>
  <c r="C289" i="58"/>
  <c r="B290" i="58"/>
  <c r="C290" i="58"/>
  <c r="B291" i="58"/>
  <c r="C291" i="58"/>
  <c r="B292" i="58"/>
  <c r="C292" i="58"/>
  <c r="B293" i="58"/>
  <c r="C293" i="58"/>
  <c r="B294" i="58"/>
  <c r="C294" i="58"/>
  <c r="B295" i="58"/>
  <c r="C295" i="58"/>
  <c r="B296" i="58"/>
  <c r="C296" i="58"/>
  <c r="B297" i="58"/>
  <c r="C297" i="58"/>
  <c r="B298" i="58"/>
  <c r="C298" i="58"/>
  <c r="B299" i="58"/>
  <c r="C299" i="58"/>
  <c r="B300" i="58"/>
  <c r="C300" i="58"/>
  <c r="B301" i="58"/>
  <c r="C301" i="58"/>
  <c r="B302" i="58"/>
  <c r="C302" i="58"/>
  <c r="B303" i="58"/>
  <c r="C303" i="58"/>
  <c r="B304" i="58"/>
  <c r="C304" i="58"/>
  <c r="B305" i="58"/>
  <c r="C305" i="58"/>
  <c r="B306" i="58"/>
  <c r="C306" i="58"/>
  <c r="B307" i="58"/>
  <c r="C307" i="58"/>
  <c r="B308" i="58"/>
  <c r="C308" i="58"/>
  <c r="B309" i="58"/>
  <c r="C309" i="58"/>
  <c r="B310" i="58"/>
  <c r="C310" i="58"/>
  <c r="B311" i="58"/>
  <c r="C311" i="58"/>
  <c r="B312" i="58"/>
  <c r="C312" i="58"/>
  <c r="B313" i="58"/>
  <c r="C313" i="58"/>
  <c r="B314" i="58"/>
  <c r="C314" i="58"/>
  <c r="B315" i="58"/>
  <c r="C315" i="58"/>
  <c r="B316" i="58"/>
  <c r="C316" i="58"/>
  <c r="B317" i="58"/>
  <c r="C317" i="58"/>
  <c r="B318" i="58"/>
  <c r="C318" i="58"/>
  <c r="B319" i="58"/>
  <c r="C319" i="58"/>
  <c r="B320" i="58"/>
  <c r="C320" i="58"/>
  <c r="B321" i="58"/>
  <c r="C321" i="58"/>
  <c r="B322" i="58"/>
  <c r="C322" i="58"/>
  <c r="B323" i="58"/>
  <c r="C323" i="58"/>
  <c r="B324" i="58"/>
  <c r="C324" i="58"/>
  <c r="B325" i="58"/>
  <c r="C325" i="58"/>
  <c r="B326" i="58"/>
  <c r="C326" i="58"/>
  <c r="B327" i="58"/>
  <c r="C327" i="58"/>
  <c r="B328" i="58"/>
  <c r="C328" i="58"/>
  <c r="B329" i="58"/>
  <c r="C329" i="58"/>
  <c r="B330" i="58"/>
  <c r="C330" i="58"/>
  <c r="B331" i="58"/>
  <c r="C331" i="58"/>
  <c r="B332" i="58"/>
  <c r="C332" i="58"/>
  <c r="B333" i="58"/>
  <c r="C333" i="58"/>
  <c r="B334" i="58"/>
  <c r="C334" i="58"/>
  <c r="B335" i="58"/>
  <c r="C335" i="58"/>
  <c r="B336" i="58"/>
  <c r="C336" i="58"/>
  <c r="B337" i="58"/>
  <c r="C337" i="58"/>
  <c r="B338" i="58"/>
  <c r="C338" i="58"/>
  <c r="B339" i="58"/>
  <c r="C339" i="58"/>
  <c r="B340" i="58"/>
  <c r="C340" i="58"/>
  <c r="B341" i="58"/>
  <c r="C341" i="58"/>
  <c r="B342" i="58"/>
  <c r="C342" i="58"/>
  <c r="B343" i="58"/>
  <c r="C343" i="58"/>
  <c r="B344" i="58"/>
  <c r="C344" i="58"/>
  <c r="B345" i="58"/>
  <c r="C345" i="58"/>
  <c r="B346" i="58"/>
  <c r="C346" i="58"/>
  <c r="B347" i="58"/>
  <c r="C347" i="58"/>
  <c r="B348" i="58"/>
  <c r="C348" i="58"/>
  <c r="B349" i="58"/>
  <c r="C349" i="58"/>
  <c r="B350" i="58"/>
  <c r="C350" i="58"/>
  <c r="B351" i="58"/>
  <c r="C351" i="58"/>
  <c r="B352" i="58"/>
  <c r="C352" i="58"/>
  <c r="B353" i="58"/>
  <c r="C353" i="58"/>
  <c r="B354" i="58"/>
  <c r="C354" i="58"/>
  <c r="B355" i="58"/>
  <c r="C355" i="58"/>
  <c r="B356" i="58"/>
  <c r="C356" i="58"/>
  <c r="B357" i="58"/>
  <c r="C357" i="58"/>
  <c r="B358" i="58"/>
  <c r="C358" i="58"/>
  <c r="B359" i="58"/>
  <c r="C359" i="58"/>
  <c r="B360" i="58"/>
  <c r="C360" i="58"/>
  <c r="B361" i="58"/>
  <c r="C361" i="58"/>
  <c r="B362" i="58"/>
  <c r="C362" i="58"/>
  <c r="B363" i="58"/>
  <c r="C363" i="58"/>
  <c r="B364" i="58"/>
  <c r="C364" i="58"/>
  <c r="B365" i="58"/>
  <c r="C365" i="58"/>
  <c r="B366" i="58"/>
  <c r="C366" i="58"/>
  <c r="B367" i="58"/>
  <c r="C367" i="58"/>
  <c r="B368" i="58"/>
  <c r="C368" i="58"/>
  <c r="B369" i="58"/>
  <c r="C369" i="58"/>
  <c r="B370" i="58"/>
  <c r="C370" i="58"/>
  <c r="B371" i="58"/>
  <c r="C371" i="58"/>
  <c r="B372" i="58"/>
  <c r="C372" i="58"/>
  <c r="B373" i="58"/>
  <c r="C373" i="58"/>
  <c r="B374" i="58"/>
  <c r="C374" i="58"/>
  <c r="B375" i="58"/>
  <c r="C375" i="58"/>
  <c r="B376" i="58"/>
  <c r="C376" i="58"/>
  <c r="B377" i="58"/>
  <c r="C377" i="58"/>
  <c r="B378" i="58"/>
  <c r="C378" i="58"/>
  <c r="B379" i="58"/>
  <c r="C379" i="58"/>
  <c r="B380" i="58"/>
  <c r="C380" i="58"/>
  <c r="B381" i="58"/>
  <c r="C381" i="58"/>
  <c r="B382" i="58"/>
  <c r="C382" i="58"/>
  <c r="B383" i="58"/>
  <c r="C383" i="58"/>
  <c r="B384" i="58"/>
  <c r="C384" i="58"/>
  <c r="B385" i="58"/>
  <c r="C385" i="58"/>
  <c r="B386" i="58"/>
  <c r="C386" i="58"/>
  <c r="B387" i="58"/>
  <c r="C387" i="58"/>
  <c r="B388" i="58"/>
  <c r="C388" i="58"/>
  <c r="B389" i="58"/>
  <c r="C389" i="58"/>
  <c r="B390" i="58"/>
  <c r="C390" i="58"/>
  <c r="B391" i="58"/>
  <c r="C391" i="58"/>
  <c r="B392" i="58"/>
  <c r="C392" i="58"/>
  <c r="B393" i="58"/>
  <c r="C393" i="58"/>
  <c r="B394" i="58"/>
  <c r="C394" i="58"/>
  <c r="B395" i="58"/>
  <c r="C395" i="58"/>
  <c r="B396" i="58"/>
  <c r="C396" i="58"/>
  <c r="B397" i="58"/>
  <c r="C397" i="58"/>
  <c r="B398" i="58"/>
  <c r="C398" i="58"/>
  <c r="B399" i="58"/>
  <c r="C399" i="58"/>
  <c r="B400" i="58"/>
  <c r="C400" i="58"/>
  <c r="B401" i="58"/>
  <c r="C401" i="58"/>
  <c r="B402" i="58"/>
  <c r="C402" i="58"/>
  <c r="B403" i="58"/>
  <c r="C403" i="58"/>
  <c r="B404" i="58"/>
  <c r="C404" i="58"/>
  <c r="B405" i="58"/>
  <c r="C405" i="58"/>
  <c r="B406" i="58"/>
  <c r="C406" i="58"/>
  <c r="B407" i="58"/>
  <c r="C407" i="58"/>
  <c r="B408" i="58"/>
  <c r="C408" i="58"/>
  <c r="B409" i="58"/>
  <c r="C409" i="58"/>
  <c r="B410" i="58"/>
  <c r="C410" i="58"/>
  <c r="B411" i="58"/>
  <c r="C411" i="58"/>
  <c r="B412" i="58"/>
  <c r="C412" i="58"/>
  <c r="B413" i="58"/>
  <c r="C413" i="58"/>
  <c r="B414" i="58"/>
  <c r="C414" i="58"/>
  <c r="B415" i="58"/>
  <c r="C415" i="58"/>
  <c r="B416" i="58"/>
  <c r="C416" i="58"/>
  <c r="B417" i="58"/>
  <c r="C417" i="58"/>
  <c r="B418" i="58"/>
  <c r="C418" i="58"/>
  <c r="B419" i="58"/>
  <c r="C419" i="58"/>
  <c r="B420" i="58"/>
  <c r="C420" i="58"/>
  <c r="B421" i="58"/>
  <c r="C421" i="58"/>
  <c r="B422" i="58"/>
  <c r="C422" i="58"/>
  <c r="B423" i="58"/>
  <c r="C423" i="58"/>
  <c r="B424" i="58"/>
  <c r="C424" i="58"/>
  <c r="B425" i="58"/>
  <c r="C425" i="58"/>
  <c r="B426" i="58"/>
  <c r="C426" i="58"/>
  <c r="B427" i="58"/>
  <c r="C427" i="58"/>
  <c r="B428" i="58"/>
  <c r="C428" i="58"/>
  <c r="B429" i="58"/>
  <c r="C429" i="58"/>
  <c r="B430" i="58"/>
  <c r="C430" i="58"/>
  <c r="B431" i="58"/>
  <c r="C431" i="58"/>
  <c r="B432" i="58"/>
  <c r="C432" i="58"/>
  <c r="B433" i="58"/>
  <c r="C433" i="58"/>
  <c r="B434" i="58"/>
  <c r="C434" i="58"/>
  <c r="B435" i="58"/>
  <c r="C435" i="58"/>
  <c r="B436" i="58"/>
  <c r="C436" i="58"/>
  <c r="B437" i="58"/>
  <c r="C437" i="58"/>
  <c r="B438" i="58"/>
  <c r="C438" i="58"/>
  <c r="B439" i="58"/>
  <c r="C439" i="58"/>
  <c r="B440" i="58"/>
  <c r="C440" i="58"/>
  <c r="B441" i="58"/>
  <c r="C441" i="58"/>
  <c r="B442" i="58"/>
  <c r="C442" i="58"/>
  <c r="B443" i="58"/>
  <c r="C443" i="58"/>
  <c r="B444" i="58"/>
  <c r="C444" i="58"/>
  <c r="B445" i="58"/>
  <c r="C445" i="58"/>
  <c r="B446" i="58"/>
  <c r="C446" i="58"/>
  <c r="B447" i="58"/>
  <c r="C447" i="58"/>
  <c r="B448" i="58"/>
  <c r="C448" i="58"/>
  <c r="B449" i="58"/>
  <c r="C449" i="58"/>
  <c r="B450" i="58"/>
  <c r="C450" i="58"/>
  <c r="B451" i="58"/>
  <c r="C451" i="58"/>
  <c r="B452" i="58"/>
  <c r="C452" i="58"/>
  <c r="B453" i="58"/>
  <c r="C453" i="58"/>
  <c r="B454" i="58"/>
  <c r="C454" i="58"/>
  <c r="B455" i="58"/>
  <c r="C455" i="58"/>
  <c r="B456" i="58"/>
  <c r="C456" i="58"/>
  <c r="B457" i="58"/>
  <c r="C457" i="58"/>
  <c r="B458" i="58"/>
  <c r="C458" i="58"/>
  <c r="B459" i="58"/>
  <c r="C459" i="58"/>
  <c r="B460" i="58"/>
  <c r="C460" i="58"/>
  <c r="B461" i="58"/>
  <c r="C461" i="58"/>
  <c r="B462" i="58"/>
  <c r="C462" i="58"/>
  <c r="B463" i="58"/>
  <c r="C463" i="58"/>
  <c r="B464" i="58"/>
  <c r="C464" i="58"/>
  <c r="B465" i="58"/>
  <c r="C465" i="58"/>
  <c r="B466" i="58"/>
  <c r="C466" i="58"/>
  <c r="B467" i="58"/>
  <c r="C467" i="58"/>
  <c r="B468" i="58"/>
  <c r="C468" i="58"/>
  <c r="B469" i="58"/>
  <c r="C469" i="58"/>
  <c r="B470" i="58"/>
  <c r="C470" i="58"/>
  <c r="B471" i="58"/>
  <c r="C471" i="58"/>
  <c r="B472" i="58"/>
  <c r="C472" i="58"/>
  <c r="B473" i="58"/>
  <c r="C473" i="58"/>
  <c r="B474" i="58"/>
  <c r="C474" i="58"/>
  <c r="B475" i="58"/>
  <c r="C475" i="58"/>
  <c r="B476" i="58"/>
  <c r="C476" i="58"/>
  <c r="B477" i="58"/>
  <c r="C477" i="58"/>
  <c r="B478" i="58"/>
  <c r="C478" i="58"/>
  <c r="B479" i="58"/>
  <c r="C479" i="58"/>
  <c r="B480" i="58"/>
  <c r="C480" i="58"/>
  <c r="B481" i="58"/>
  <c r="C481" i="58"/>
  <c r="B482" i="58"/>
  <c r="C482" i="58"/>
  <c r="B483" i="58"/>
  <c r="C483" i="58"/>
  <c r="B484" i="58"/>
  <c r="C484" i="58"/>
  <c r="B485" i="58"/>
  <c r="C485" i="58"/>
  <c r="B486" i="58"/>
  <c r="C486" i="58"/>
  <c r="B487" i="58"/>
  <c r="C487" i="58"/>
  <c r="B488" i="58"/>
  <c r="C488" i="58"/>
  <c r="B489" i="58"/>
  <c r="C489" i="58"/>
  <c r="B490" i="58"/>
  <c r="C490" i="58"/>
  <c r="B491" i="58"/>
  <c r="C491" i="58"/>
  <c r="B492" i="58"/>
  <c r="C492" i="58"/>
  <c r="B493" i="58"/>
  <c r="C493" i="58"/>
  <c r="B494" i="58"/>
  <c r="C494" i="58"/>
  <c r="B495" i="58"/>
  <c r="C495" i="58"/>
  <c r="B496" i="58"/>
  <c r="C496" i="58"/>
  <c r="B497" i="58"/>
  <c r="C497" i="58"/>
  <c r="B498" i="58"/>
  <c r="C498" i="58"/>
  <c r="B499" i="58"/>
  <c r="C499" i="58"/>
  <c r="B500" i="58"/>
  <c r="C500" i="58"/>
  <c r="B501" i="58"/>
  <c r="C501" i="58"/>
  <c r="B502" i="58"/>
  <c r="C502" i="58"/>
  <c r="B503" i="58"/>
  <c r="C503" i="58"/>
  <c r="B504" i="58"/>
  <c r="C504" i="58"/>
  <c r="B505" i="58"/>
  <c r="C505" i="58"/>
  <c r="B506" i="58"/>
  <c r="C506" i="58"/>
  <c r="B507" i="58"/>
  <c r="C507" i="58"/>
  <c r="B508" i="58"/>
  <c r="C508" i="58"/>
  <c r="B509" i="58"/>
  <c r="C509" i="58"/>
  <c r="B510" i="58"/>
  <c r="C510" i="58"/>
  <c r="B511" i="58"/>
  <c r="C511" i="58"/>
  <c r="B512" i="58"/>
  <c r="C512" i="58"/>
  <c r="B513" i="58"/>
  <c r="C513" i="58"/>
  <c r="B514" i="58"/>
  <c r="C514" i="58"/>
  <c r="B515" i="58"/>
  <c r="C515" i="58"/>
  <c r="B516" i="58"/>
  <c r="C516" i="58"/>
  <c r="B517" i="58"/>
  <c r="C517" i="58"/>
  <c r="B518" i="58"/>
  <c r="C518" i="58"/>
  <c r="B519" i="58"/>
  <c r="C519" i="58"/>
  <c r="B520" i="58"/>
  <c r="C520" i="58"/>
  <c r="B521" i="58"/>
  <c r="C521" i="58"/>
  <c r="B522" i="58"/>
  <c r="C522" i="58"/>
  <c r="B523" i="58"/>
  <c r="C523" i="58"/>
  <c r="B524" i="58"/>
  <c r="C524" i="58"/>
  <c r="B525" i="58"/>
  <c r="C525" i="58"/>
  <c r="B526" i="58"/>
  <c r="C526" i="58"/>
  <c r="B527" i="58"/>
  <c r="C527" i="58"/>
  <c r="B528" i="58"/>
  <c r="C528" i="58"/>
  <c r="B529" i="58"/>
  <c r="C529" i="58"/>
  <c r="B530" i="58"/>
  <c r="C530" i="58"/>
  <c r="B531" i="58"/>
  <c r="C531" i="58"/>
  <c r="B532" i="58"/>
  <c r="C532" i="58"/>
  <c r="B533" i="58"/>
  <c r="C533" i="58"/>
  <c r="B534" i="58"/>
  <c r="C534" i="58"/>
  <c r="B535" i="58"/>
  <c r="C535" i="58"/>
  <c r="B536" i="58"/>
  <c r="C536" i="58"/>
  <c r="B537" i="58"/>
  <c r="C537" i="58"/>
  <c r="B538" i="58"/>
  <c r="C538" i="58"/>
  <c r="B539" i="58"/>
  <c r="C539" i="58"/>
  <c r="B540" i="58"/>
  <c r="C540" i="58"/>
  <c r="B541" i="58"/>
  <c r="C541" i="58"/>
  <c r="B542" i="58"/>
  <c r="C542" i="58"/>
  <c r="B543" i="58"/>
  <c r="C543" i="58"/>
  <c r="B544" i="58"/>
  <c r="C544" i="58"/>
  <c r="B545" i="58"/>
  <c r="C545" i="58"/>
  <c r="B546" i="58"/>
  <c r="C546" i="58"/>
  <c r="B547" i="58"/>
  <c r="C547" i="58"/>
  <c r="B548" i="58"/>
  <c r="C548" i="58"/>
  <c r="B549" i="58"/>
  <c r="C549" i="58"/>
  <c r="B550" i="58"/>
  <c r="C550" i="58"/>
  <c r="B551" i="58"/>
  <c r="C551" i="58"/>
  <c r="B552" i="58"/>
  <c r="C552" i="58"/>
  <c r="B553" i="58"/>
  <c r="C553" i="58"/>
  <c r="B554" i="58"/>
  <c r="C554" i="58"/>
  <c r="B555" i="58"/>
  <c r="C555" i="58"/>
  <c r="B556" i="58"/>
  <c r="C556" i="58"/>
  <c r="B557" i="58"/>
  <c r="C557" i="58"/>
  <c r="B558" i="58"/>
  <c r="C558" i="58"/>
  <c r="B559" i="58"/>
  <c r="C559" i="58"/>
  <c r="B560" i="58"/>
  <c r="C560" i="58"/>
  <c r="B561" i="58"/>
  <c r="C561" i="58"/>
  <c r="B562" i="58"/>
  <c r="C562" i="58"/>
  <c r="B563" i="58"/>
  <c r="C563" i="58"/>
  <c r="B564" i="58"/>
  <c r="C564" i="58"/>
  <c r="B565" i="58"/>
  <c r="C565" i="58"/>
  <c r="B566" i="58"/>
  <c r="C566" i="58"/>
  <c r="B567" i="58"/>
  <c r="C567" i="58"/>
  <c r="B568" i="58"/>
  <c r="C568" i="58"/>
  <c r="B569" i="58"/>
  <c r="C569" i="58"/>
  <c r="B570" i="58"/>
  <c r="C570" i="58"/>
  <c r="B571" i="58"/>
  <c r="C571" i="58"/>
  <c r="B572" i="58"/>
  <c r="C572" i="58"/>
  <c r="B573" i="58"/>
  <c r="C573" i="58"/>
  <c r="B574" i="58"/>
  <c r="C574" i="58"/>
  <c r="B575" i="58"/>
  <c r="C575" i="58"/>
  <c r="B576" i="58"/>
  <c r="C576" i="58"/>
  <c r="B577" i="58"/>
  <c r="C577" i="58"/>
  <c r="B578" i="58"/>
  <c r="C578" i="58"/>
  <c r="B579" i="58"/>
  <c r="C579" i="58"/>
  <c r="B580" i="58"/>
  <c r="C580" i="58"/>
  <c r="B581" i="58"/>
  <c r="C581" i="58"/>
  <c r="B582" i="58"/>
  <c r="C582" i="58"/>
  <c r="B583" i="58"/>
  <c r="C583" i="58"/>
  <c r="B584" i="58"/>
  <c r="C584" i="58"/>
  <c r="B585" i="58"/>
  <c r="C585" i="58"/>
  <c r="B586" i="58"/>
  <c r="C586" i="58"/>
  <c r="B587" i="58"/>
  <c r="C587" i="58"/>
  <c r="B588" i="58"/>
  <c r="C588" i="58"/>
  <c r="B589" i="58"/>
  <c r="C589" i="58"/>
  <c r="B590" i="58"/>
  <c r="C590" i="58"/>
  <c r="B591" i="58"/>
  <c r="C591" i="58"/>
  <c r="B592" i="58"/>
  <c r="C592" i="58"/>
  <c r="B593" i="58"/>
  <c r="C593" i="58"/>
  <c r="B594" i="58"/>
  <c r="C594" i="58"/>
  <c r="B595" i="58"/>
  <c r="C595" i="58"/>
  <c r="B596" i="58"/>
  <c r="C596" i="58"/>
  <c r="B597" i="58"/>
  <c r="C597" i="58"/>
  <c r="B598" i="58"/>
  <c r="C598" i="58"/>
  <c r="B599" i="58"/>
  <c r="C599" i="58"/>
  <c r="B600" i="58"/>
  <c r="C600" i="58"/>
  <c r="B601" i="58"/>
  <c r="C601" i="58"/>
  <c r="B602" i="58"/>
  <c r="C602" i="58"/>
  <c r="B603" i="58"/>
  <c r="C603" i="58"/>
  <c r="B604" i="58"/>
  <c r="C604" i="58"/>
  <c r="B605" i="58"/>
  <c r="C605" i="58"/>
  <c r="B606" i="58"/>
  <c r="C606" i="58"/>
  <c r="B607" i="58"/>
  <c r="C607" i="58"/>
  <c r="B608" i="58"/>
  <c r="C608" i="58"/>
  <c r="B609" i="58"/>
  <c r="C609" i="58"/>
  <c r="B610" i="58"/>
  <c r="C610" i="58"/>
  <c r="B611" i="58"/>
  <c r="C611" i="58"/>
  <c r="B612" i="58"/>
  <c r="C612" i="58"/>
  <c r="B613" i="58"/>
  <c r="C613" i="58"/>
  <c r="B614" i="58"/>
  <c r="C614" i="58"/>
  <c r="B615" i="58"/>
  <c r="C615" i="58"/>
  <c r="B616" i="58"/>
  <c r="C616" i="58"/>
  <c r="B617" i="58"/>
  <c r="C617" i="58"/>
  <c r="B618" i="58"/>
  <c r="C618" i="58"/>
  <c r="B619" i="58"/>
  <c r="C619" i="58"/>
  <c r="B620" i="58"/>
  <c r="C620" i="58"/>
  <c r="B621" i="58"/>
  <c r="C621" i="58"/>
  <c r="B622" i="58"/>
  <c r="C622" i="58"/>
  <c r="B623" i="58"/>
  <c r="C623" i="58"/>
  <c r="B624" i="58"/>
  <c r="C624" i="58"/>
  <c r="B625" i="58"/>
  <c r="C625" i="58"/>
  <c r="B626" i="58"/>
  <c r="C626" i="58"/>
  <c r="B627" i="58"/>
  <c r="C627" i="58"/>
  <c r="B628" i="58"/>
  <c r="C628" i="58"/>
  <c r="B629" i="58"/>
  <c r="C629" i="58"/>
  <c r="B630" i="58"/>
  <c r="C630" i="58"/>
  <c r="B631" i="58"/>
  <c r="C631" i="58"/>
  <c r="B632" i="58"/>
  <c r="C632" i="58"/>
  <c r="B633" i="58"/>
  <c r="C633" i="58"/>
  <c r="B634" i="58"/>
  <c r="C634" i="58"/>
  <c r="B635" i="58"/>
  <c r="C635" i="58"/>
  <c r="B636" i="58"/>
  <c r="C636" i="58"/>
  <c r="B637" i="58"/>
  <c r="C637" i="58"/>
  <c r="B638" i="58"/>
  <c r="C638" i="58"/>
  <c r="B639" i="58"/>
  <c r="C639" i="58"/>
  <c r="B640" i="58"/>
  <c r="C640" i="58"/>
  <c r="B641" i="58"/>
  <c r="C641" i="58"/>
  <c r="B642" i="58"/>
  <c r="C642" i="58"/>
  <c r="B643" i="58"/>
  <c r="C643" i="58"/>
  <c r="B644" i="58"/>
  <c r="C644" i="58"/>
  <c r="B645" i="58"/>
  <c r="C645" i="58"/>
  <c r="B646" i="58"/>
  <c r="C646" i="58"/>
  <c r="B647" i="58"/>
  <c r="C647" i="58"/>
  <c r="B648" i="58"/>
  <c r="C648" i="58"/>
  <c r="B649" i="58"/>
  <c r="C649" i="58"/>
  <c r="B650" i="58"/>
  <c r="C650" i="58"/>
  <c r="B651" i="58"/>
  <c r="C651" i="58"/>
  <c r="B652" i="58"/>
  <c r="C652" i="58"/>
  <c r="B653" i="58"/>
  <c r="C653" i="58"/>
  <c r="B654" i="58"/>
  <c r="C654" i="58"/>
  <c r="B655" i="58"/>
  <c r="C655" i="58"/>
  <c r="B656" i="58"/>
  <c r="C656" i="58"/>
  <c r="B657" i="58"/>
  <c r="C657" i="58"/>
  <c r="B658" i="58"/>
  <c r="C658" i="58"/>
  <c r="B659" i="58"/>
  <c r="C659" i="58"/>
  <c r="B660" i="58"/>
  <c r="C660" i="58"/>
  <c r="B661" i="58"/>
  <c r="C661" i="58"/>
  <c r="B662" i="58"/>
  <c r="C662" i="58"/>
  <c r="B663" i="58"/>
  <c r="C663" i="58"/>
  <c r="B664" i="58"/>
  <c r="C664" i="58"/>
  <c r="B665" i="58"/>
  <c r="C665" i="58"/>
  <c r="B666" i="58"/>
  <c r="C666" i="58"/>
  <c r="B667" i="58"/>
  <c r="C667" i="58"/>
  <c r="B668" i="58"/>
  <c r="C668" i="58"/>
  <c r="B669" i="58"/>
  <c r="C669" i="58"/>
  <c r="B670" i="58"/>
  <c r="C670" i="58"/>
  <c r="B671" i="58"/>
  <c r="C671" i="58"/>
  <c r="B672" i="58"/>
  <c r="C672" i="58"/>
  <c r="B673" i="58"/>
  <c r="C673" i="58"/>
  <c r="B674" i="58"/>
  <c r="C674" i="58"/>
  <c r="B675" i="58"/>
  <c r="C675" i="58"/>
  <c r="B676" i="58"/>
  <c r="C676" i="58"/>
  <c r="B677" i="58"/>
  <c r="C677" i="58"/>
  <c r="B678" i="58"/>
  <c r="C678" i="58"/>
  <c r="B679" i="58"/>
  <c r="C679" i="58"/>
  <c r="B680" i="58"/>
  <c r="C680" i="58"/>
  <c r="B681" i="58"/>
  <c r="C681" i="58"/>
  <c r="B682" i="58"/>
  <c r="C682" i="58"/>
  <c r="B683" i="58"/>
  <c r="C683" i="58"/>
  <c r="B684" i="58"/>
  <c r="C684" i="58"/>
  <c r="B685" i="58"/>
  <c r="C685" i="58"/>
  <c r="B686" i="58"/>
  <c r="C686" i="58"/>
  <c r="B687" i="58"/>
  <c r="C687" i="58"/>
  <c r="B688" i="58"/>
  <c r="C688" i="58"/>
  <c r="B689" i="58"/>
  <c r="C689" i="58"/>
  <c r="B690" i="58"/>
  <c r="C690" i="58"/>
  <c r="B691" i="58"/>
  <c r="C691" i="58"/>
  <c r="B692" i="58"/>
  <c r="C692" i="58"/>
  <c r="B693" i="58"/>
  <c r="C693" i="58"/>
  <c r="B694" i="58"/>
  <c r="C694" i="58"/>
  <c r="B695" i="58"/>
  <c r="C695" i="58"/>
  <c r="B696" i="58"/>
  <c r="C696" i="58"/>
  <c r="B697" i="58"/>
  <c r="C697" i="58"/>
  <c r="B698" i="58"/>
  <c r="C698" i="58"/>
  <c r="B699" i="58"/>
  <c r="C699" i="58"/>
  <c r="B700" i="58"/>
  <c r="C700" i="58"/>
  <c r="B701" i="58"/>
  <c r="C701" i="58"/>
  <c r="B702" i="58"/>
  <c r="C702" i="58"/>
  <c r="B703" i="58"/>
  <c r="C703" i="58"/>
  <c r="B704" i="58"/>
  <c r="C704" i="58"/>
  <c r="B705" i="58"/>
  <c r="C705" i="58"/>
  <c r="B706" i="58"/>
  <c r="C706" i="58"/>
  <c r="B707" i="58"/>
  <c r="C707" i="58"/>
  <c r="B708" i="58"/>
  <c r="C708" i="58"/>
  <c r="B709" i="58"/>
  <c r="C709" i="58"/>
  <c r="B710" i="58"/>
  <c r="C710" i="58"/>
  <c r="B711" i="58"/>
  <c r="C711" i="58"/>
  <c r="B712" i="58"/>
  <c r="C712" i="58"/>
  <c r="B713" i="58"/>
  <c r="C713" i="58"/>
  <c r="B714" i="58"/>
  <c r="C714" i="58"/>
  <c r="B715" i="58"/>
  <c r="C715" i="58"/>
  <c r="B716" i="58"/>
  <c r="C716" i="58"/>
  <c r="B717" i="58"/>
  <c r="C717" i="58"/>
  <c r="B718" i="58"/>
  <c r="C718" i="58"/>
  <c r="B719" i="58"/>
  <c r="C719" i="58"/>
  <c r="B720" i="58"/>
  <c r="C720" i="58"/>
  <c r="B721" i="58"/>
  <c r="C721" i="58"/>
  <c r="B722" i="58"/>
  <c r="C722" i="58"/>
  <c r="B723" i="58"/>
  <c r="C723" i="58"/>
  <c r="B724" i="58"/>
  <c r="C724" i="58"/>
  <c r="B725" i="58"/>
  <c r="C725" i="58"/>
  <c r="B726" i="58"/>
  <c r="C726" i="58"/>
  <c r="B727" i="58"/>
  <c r="C727" i="58"/>
  <c r="B728" i="58"/>
  <c r="C728" i="58"/>
  <c r="B729" i="58"/>
  <c r="C729" i="58"/>
  <c r="B730" i="58"/>
  <c r="C730" i="58"/>
  <c r="B731" i="58"/>
  <c r="C731" i="58"/>
  <c r="B732" i="58"/>
  <c r="C732" i="58"/>
  <c r="B733" i="58"/>
  <c r="C733" i="58"/>
  <c r="B734" i="58"/>
  <c r="C734" i="58"/>
  <c r="B735" i="58"/>
  <c r="C735" i="58"/>
  <c r="B736" i="58"/>
  <c r="C736" i="58"/>
  <c r="B737" i="58"/>
  <c r="C737" i="58"/>
  <c r="B738" i="58"/>
  <c r="C738" i="58"/>
  <c r="B739" i="58"/>
  <c r="C739" i="58"/>
  <c r="B740" i="58"/>
  <c r="C740" i="58"/>
  <c r="B741" i="58"/>
  <c r="C741" i="58"/>
  <c r="B742" i="58"/>
  <c r="C742" i="58"/>
  <c r="B743" i="58"/>
  <c r="C743" i="58"/>
  <c r="B744" i="58"/>
  <c r="C744" i="58"/>
  <c r="B745" i="58"/>
  <c r="C745" i="58"/>
  <c r="B746" i="58"/>
  <c r="C746" i="58"/>
  <c r="B747" i="58"/>
  <c r="C747" i="58"/>
  <c r="B748" i="58"/>
  <c r="C748" i="58"/>
  <c r="B749" i="58"/>
  <c r="C749" i="58"/>
  <c r="B750" i="58"/>
  <c r="C750" i="58"/>
  <c r="B751" i="58"/>
  <c r="C751" i="58"/>
  <c r="B752" i="58"/>
  <c r="C752" i="58"/>
  <c r="B753" i="58"/>
  <c r="C753" i="58"/>
  <c r="B754" i="58"/>
  <c r="C754" i="58"/>
  <c r="B755" i="58"/>
  <c r="C755" i="58"/>
  <c r="B756" i="58"/>
  <c r="C756" i="58"/>
  <c r="B757" i="58"/>
  <c r="C757" i="58"/>
  <c r="B758" i="58"/>
  <c r="C758" i="58"/>
  <c r="B759" i="58"/>
  <c r="C759" i="58"/>
  <c r="B760" i="58"/>
  <c r="C760" i="58"/>
  <c r="B761" i="58"/>
  <c r="C761" i="58"/>
  <c r="B762" i="58"/>
  <c r="C762" i="58"/>
  <c r="B763" i="58"/>
  <c r="C763" i="58"/>
  <c r="B764" i="58"/>
  <c r="C764" i="58"/>
  <c r="B765" i="58"/>
  <c r="C765" i="58"/>
  <c r="B766" i="58"/>
  <c r="C766" i="58"/>
  <c r="B767" i="58"/>
  <c r="C767" i="58"/>
  <c r="B768" i="58"/>
  <c r="C768" i="58"/>
  <c r="B769" i="58"/>
  <c r="C769" i="58"/>
  <c r="B770" i="58"/>
  <c r="C770" i="58"/>
  <c r="B771" i="58"/>
  <c r="C771" i="58"/>
  <c r="B772" i="58"/>
  <c r="C772" i="58"/>
  <c r="B773" i="58"/>
  <c r="C773" i="58"/>
  <c r="B774" i="58"/>
  <c r="C774" i="58"/>
  <c r="B775" i="58"/>
  <c r="C775" i="58"/>
  <c r="B776" i="58"/>
  <c r="C776" i="58"/>
  <c r="B777" i="58"/>
  <c r="C777" i="58"/>
  <c r="B778" i="58"/>
  <c r="C778" i="58"/>
  <c r="B779" i="58"/>
  <c r="C779" i="58"/>
  <c r="B780" i="58"/>
  <c r="C780" i="58"/>
  <c r="B781" i="58"/>
  <c r="C781" i="58"/>
  <c r="B782" i="58"/>
  <c r="C782" i="58"/>
  <c r="B783" i="58"/>
  <c r="C783" i="58"/>
  <c r="B784" i="58"/>
  <c r="C784" i="58"/>
  <c r="B785" i="58"/>
  <c r="C785" i="58"/>
  <c r="B786" i="58"/>
  <c r="C786" i="58"/>
  <c r="B787" i="58"/>
  <c r="C787" i="58"/>
  <c r="B788" i="58"/>
  <c r="C788" i="58"/>
  <c r="B789" i="58"/>
  <c r="C789" i="58"/>
  <c r="B790" i="58"/>
  <c r="C790" i="58"/>
  <c r="B791" i="58"/>
  <c r="C791" i="58"/>
  <c r="B792" i="58"/>
  <c r="C792" i="58"/>
  <c r="B793" i="58"/>
  <c r="C793" i="58"/>
  <c r="B794" i="58"/>
  <c r="C794" i="58"/>
  <c r="B795" i="58"/>
  <c r="C795" i="58"/>
  <c r="B796" i="58"/>
  <c r="C796" i="58"/>
  <c r="B797" i="58"/>
  <c r="C797" i="58"/>
  <c r="B798" i="58"/>
  <c r="C798" i="58"/>
  <c r="B799" i="58"/>
  <c r="C799" i="58"/>
  <c r="B800" i="58"/>
  <c r="C800" i="58"/>
  <c r="B801" i="58"/>
  <c r="C801" i="58"/>
  <c r="B802" i="58"/>
  <c r="C802" i="58"/>
  <c r="B803" i="58"/>
  <c r="C803" i="58"/>
  <c r="B804" i="58"/>
  <c r="C804" i="58"/>
  <c r="B805" i="58"/>
  <c r="C805" i="58"/>
  <c r="B806" i="58"/>
  <c r="C806" i="58"/>
  <c r="B807" i="58"/>
  <c r="C807" i="58"/>
  <c r="B808" i="58"/>
  <c r="C808" i="58"/>
  <c r="B809" i="58"/>
  <c r="C809" i="58"/>
  <c r="B810" i="58"/>
  <c r="C810" i="58"/>
  <c r="B811" i="58"/>
  <c r="C811" i="58"/>
  <c r="B812" i="58"/>
  <c r="C812" i="58"/>
  <c r="B813" i="58"/>
  <c r="C813" i="58"/>
  <c r="B814" i="58"/>
  <c r="C814" i="58"/>
  <c r="B815" i="58"/>
  <c r="C815" i="58"/>
  <c r="B816" i="58"/>
  <c r="C816" i="58"/>
  <c r="B817" i="58"/>
  <c r="C817" i="58"/>
  <c r="B818" i="58"/>
  <c r="C818" i="58"/>
  <c r="B819" i="58"/>
  <c r="C819" i="58"/>
  <c r="B820" i="58"/>
  <c r="C820" i="58"/>
  <c r="B821" i="58"/>
  <c r="C821" i="58"/>
  <c r="B822" i="58"/>
  <c r="C822" i="58"/>
  <c r="B823" i="58"/>
  <c r="C823" i="58"/>
  <c r="B824" i="58"/>
  <c r="C824" i="58"/>
  <c r="B825" i="58"/>
  <c r="C825" i="58"/>
  <c r="B826" i="58"/>
  <c r="C826" i="58"/>
  <c r="B827" i="58"/>
  <c r="C827" i="58"/>
  <c r="B828" i="58"/>
  <c r="C828" i="58"/>
  <c r="B829" i="58"/>
  <c r="C829" i="58"/>
  <c r="B830" i="58"/>
  <c r="C830" i="58"/>
  <c r="B831" i="58"/>
  <c r="C831" i="58"/>
  <c r="B832" i="58"/>
  <c r="C832" i="58"/>
  <c r="B833" i="58"/>
  <c r="C833" i="58"/>
  <c r="B834" i="58"/>
  <c r="C834" i="58"/>
  <c r="B835" i="58"/>
  <c r="C835" i="58"/>
  <c r="B836" i="58"/>
  <c r="C836" i="58"/>
  <c r="B837" i="58"/>
  <c r="C837" i="58"/>
  <c r="B838" i="58"/>
  <c r="C838" i="58"/>
  <c r="B839" i="58"/>
  <c r="C839" i="58"/>
  <c r="B840" i="58"/>
  <c r="C840" i="58"/>
  <c r="B841" i="58"/>
  <c r="C841" i="58"/>
  <c r="B842" i="58"/>
  <c r="C842" i="58"/>
  <c r="B843" i="58"/>
  <c r="C843" i="58"/>
  <c r="B844" i="58"/>
  <c r="C844" i="58"/>
  <c r="B845" i="58"/>
  <c r="C845" i="58"/>
  <c r="B846" i="58"/>
  <c r="C846" i="58"/>
  <c r="B847" i="58"/>
  <c r="C847" i="58"/>
  <c r="B848" i="58"/>
  <c r="C848" i="58"/>
  <c r="B849" i="58"/>
  <c r="C849" i="58"/>
  <c r="B850" i="58"/>
  <c r="C850" i="58"/>
  <c r="B851" i="58"/>
  <c r="C851" i="58"/>
  <c r="B852" i="58"/>
  <c r="C852" i="58"/>
  <c r="B853" i="58"/>
  <c r="C853" i="58"/>
  <c r="B854" i="58"/>
  <c r="C854" i="58"/>
  <c r="B855" i="58"/>
  <c r="C855" i="58"/>
  <c r="B856" i="58"/>
  <c r="C856" i="58"/>
  <c r="B857" i="58"/>
  <c r="C857" i="58"/>
  <c r="B858" i="58"/>
  <c r="C858" i="58"/>
  <c r="B859" i="58"/>
  <c r="C859" i="58"/>
  <c r="B860" i="58"/>
  <c r="C860" i="58"/>
  <c r="B861" i="58"/>
  <c r="C861" i="58"/>
  <c r="B862" i="58"/>
  <c r="C862" i="58"/>
  <c r="A836" i="58"/>
  <c r="A837" i="58"/>
  <c r="A838" i="58"/>
  <c r="A839" i="58"/>
  <c r="A840" i="58"/>
  <c r="A841" i="58"/>
  <c r="A842" i="58"/>
  <c r="A843" i="58"/>
  <c r="A844" i="58"/>
  <c r="A845" i="58"/>
  <c r="A846" i="58"/>
  <c r="A847" i="58"/>
  <c r="A848" i="58"/>
  <c r="A849" i="58"/>
  <c r="A850" i="58"/>
  <c r="A851" i="58"/>
  <c r="A852" i="58"/>
  <c r="A853" i="58"/>
  <c r="A854" i="58"/>
  <c r="A855" i="58"/>
  <c r="A856" i="58"/>
  <c r="A857" i="58"/>
  <c r="A858" i="58"/>
  <c r="A859" i="58"/>
  <c r="A860" i="58"/>
  <c r="A861" i="58"/>
  <c r="A862" i="58"/>
  <c r="A7" i="58"/>
  <c r="A8" i="58"/>
  <c r="A9" i="58"/>
  <c r="A10" i="58"/>
  <c r="A11" i="58"/>
  <c r="A12" i="58"/>
  <c r="A13" i="58"/>
  <c r="A14" i="58"/>
  <c r="A15" i="58"/>
  <c r="A16" i="58"/>
  <c r="A17" i="58"/>
  <c r="A18" i="58"/>
  <c r="A19" i="58"/>
  <c r="A20" i="58"/>
  <c r="A21" i="58"/>
  <c r="A22" i="58"/>
  <c r="A23" i="58"/>
  <c r="A24" i="58"/>
  <c r="A25" i="58"/>
  <c r="A26" i="58"/>
  <c r="A27" i="58"/>
  <c r="A28" i="58"/>
  <c r="A29" i="58"/>
  <c r="A30" i="58"/>
  <c r="A31" i="58"/>
  <c r="A32" i="58"/>
  <c r="A33" i="58"/>
  <c r="A34" i="58"/>
  <c r="A35" i="58"/>
  <c r="A36" i="58"/>
  <c r="A37" i="58"/>
  <c r="A38" i="58"/>
  <c r="A39" i="58"/>
  <c r="A40" i="58"/>
  <c r="A41" i="58"/>
  <c r="A42" i="58"/>
  <c r="A43" i="58"/>
  <c r="A44" i="58"/>
  <c r="A45" i="58"/>
  <c r="A46" i="58"/>
  <c r="A47" i="58"/>
  <c r="A48" i="58"/>
  <c r="A49" i="58"/>
  <c r="A50" i="58"/>
  <c r="A51" i="58"/>
  <c r="A52" i="58"/>
  <c r="A53" i="58"/>
  <c r="A54" i="58"/>
  <c r="A55" i="58"/>
  <c r="A56" i="58"/>
  <c r="A57" i="58"/>
  <c r="A58" i="58"/>
  <c r="A59" i="58"/>
  <c r="A60" i="58"/>
  <c r="A61" i="58"/>
  <c r="A62" i="58"/>
  <c r="A63" i="58"/>
  <c r="A64" i="58"/>
  <c r="A65" i="58"/>
  <c r="A66" i="58"/>
  <c r="A67" i="58"/>
  <c r="A68" i="58"/>
  <c r="A69" i="58"/>
  <c r="A70" i="58"/>
  <c r="A71" i="58"/>
  <c r="A72" i="58"/>
  <c r="A73" i="58"/>
  <c r="A74" i="58"/>
  <c r="A75" i="58"/>
  <c r="A76" i="58"/>
  <c r="A77" i="58"/>
  <c r="A78" i="58"/>
  <c r="A79" i="58"/>
  <c r="A80" i="58"/>
  <c r="A81" i="58"/>
  <c r="A82" i="58"/>
  <c r="A83" i="58"/>
  <c r="A84" i="58"/>
  <c r="A85" i="58"/>
  <c r="A86" i="58"/>
  <c r="A87" i="58"/>
  <c r="A88" i="58"/>
  <c r="A89" i="58"/>
  <c r="A90" i="58"/>
  <c r="A91" i="58"/>
  <c r="A92" i="58"/>
  <c r="A93" i="58"/>
  <c r="A94" i="58"/>
  <c r="A95" i="58"/>
  <c r="A96" i="58"/>
  <c r="A97" i="58"/>
  <c r="A98" i="58"/>
  <c r="A99" i="58"/>
  <c r="A100" i="58"/>
  <c r="A101" i="58"/>
  <c r="A102" i="58"/>
  <c r="A103" i="58"/>
  <c r="A104" i="58"/>
  <c r="A105" i="58"/>
  <c r="A106" i="58"/>
  <c r="A107" i="58"/>
  <c r="A108" i="58"/>
  <c r="A109" i="58"/>
  <c r="A110" i="58"/>
  <c r="A111" i="58"/>
  <c r="A112" i="58"/>
  <c r="A113" i="58"/>
  <c r="A114" i="58"/>
  <c r="A115" i="58"/>
  <c r="A116" i="58"/>
  <c r="A117" i="58"/>
  <c r="A118" i="58"/>
  <c r="A119" i="58"/>
  <c r="A120" i="58"/>
  <c r="A121" i="58"/>
  <c r="A122" i="58"/>
  <c r="A123" i="58"/>
  <c r="A124" i="58"/>
  <c r="A125" i="58"/>
  <c r="A126" i="58"/>
  <c r="A127" i="58"/>
  <c r="A128" i="58"/>
  <c r="A129" i="58"/>
  <c r="A130" i="58"/>
  <c r="A131" i="58"/>
  <c r="A132" i="58"/>
  <c r="A133" i="58"/>
  <c r="A134" i="58"/>
  <c r="A135" i="58"/>
  <c r="A136" i="58"/>
  <c r="A137" i="58"/>
  <c r="A138" i="58"/>
  <c r="A139" i="58"/>
  <c r="A140" i="58"/>
  <c r="A141" i="58"/>
  <c r="A142" i="58"/>
  <c r="A143" i="58"/>
  <c r="A144" i="58"/>
  <c r="A145" i="58"/>
  <c r="A146" i="58"/>
  <c r="A147" i="58"/>
  <c r="A148" i="58"/>
  <c r="A149" i="58"/>
  <c r="A150" i="58"/>
  <c r="A151" i="58"/>
  <c r="A152" i="58"/>
  <c r="A153" i="58"/>
  <c r="A154" i="58"/>
  <c r="A155" i="58"/>
  <c r="A156" i="58"/>
  <c r="A157" i="58"/>
  <c r="A158" i="58"/>
  <c r="A159" i="58"/>
  <c r="A160" i="58"/>
  <c r="A161" i="58"/>
  <c r="A162" i="58"/>
  <c r="A163" i="58"/>
  <c r="A164" i="58"/>
  <c r="A165" i="58"/>
  <c r="A166" i="58"/>
  <c r="A167" i="58"/>
  <c r="A168" i="58"/>
  <c r="A169" i="58"/>
  <c r="A170" i="58"/>
  <c r="A171" i="58"/>
  <c r="A172" i="58"/>
  <c r="A173" i="58"/>
  <c r="A174" i="58"/>
  <c r="A175" i="58"/>
  <c r="A176" i="58"/>
  <c r="A177" i="58"/>
  <c r="A178" i="58"/>
  <c r="A179" i="58"/>
  <c r="A180" i="58"/>
  <c r="A181" i="58"/>
  <c r="A182" i="58"/>
  <c r="A183" i="58"/>
  <c r="A184" i="58"/>
  <c r="A185" i="58"/>
  <c r="A186" i="58"/>
  <c r="A187" i="58"/>
  <c r="A188" i="58"/>
  <c r="A189" i="58"/>
  <c r="A190" i="58"/>
  <c r="A191" i="58"/>
  <c r="A192" i="58"/>
  <c r="A193" i="58"/>
  <c r="A194" i="58"/>
  <c r="A195" i="58"/>
  <c r="A196" i="58"/>
  <c r="A197" i="58"/>
  <c r="A198" i="58"/>
  <c r="A199" i="58"/>
  <c r="A200" i="58"/>
  <c r="A201" i="58"/>
  <c r="A202" i="58"/>
  <c r="A203" i="58"/>
  <c r="A204" i="58"/>
  <c r="A205" i="58"/>
  <c r="A206" i="58"/>
  <c r="A207" i="58"/>
  <c r="A208" i="58"/>
  <c r="A209" i="58"/>
  <c r="A210" i="58"/>
  <c r="A211" i="58"/>
  <c r="A212" i="58"/>
  <c r="A213" i="58"/>
  <c r="A214" i="58"/>
  <c r="A215" i="58"/>
  <c r="A216" i="58"/>
  <c r="A217" i="58"/>
  <c r="A218" i="58"/>
  <c r="A219" i="58"/>
  <c r="A220" i="58"/>
  <c r="A221" i="58"/>
  <c r="A222" i="58"/>
  <c r="A223" i="58"/>
  <c r="A224" i="58"/>
  <c r="A225" i="58"/>
  <c r="A226" i="58"/>
  <c r="A227" i="58"/>
  <c r="A228" i="58"/>
  <c r="A229" i="58"/>
  <c r="A230" i="58"/>
  <c r="A231" i="58"/>
  <c r="A232" i="58"/>
  <c r="A233" i="58"/>
  <c r="A234" i="58"/>
  <c r="A235" i="58"/>
  <c r="A236" i="58"/>
  <c r="A237" i="58"/>
  <c r="A238" i="58"/>
  <c r="A239" i="58"/>
  <c r="A240" i="58"/>
  <c r="A241" i="58"/>
  <c r="A242" i="58"/>
  <c r="A243" i="58"/>
  <c r="A244" i="58"/>
  <c r="A245" i="58"/>
  <c r="A246" i="58"/>
  <c r="A247" i="58"/>
  <c r="A248" i="58"/>
  <c r="A249" i="58"/>
  <c r="A250" i="58"/>
  <c r="A251" i="58"/>
  <c r="A252" i="58"/>
  <c r="A253" i="58"/>
  <c r="A254" i="58"/>
  <c r="A255" i="58"/>
  <c r="A256" i="58"/>
  <c r="A257" i="58"/>
  <c r="A258" i="58"/>
  <c r="A259" i="58"/>
  <c r="A260" i="58"/>
  <c r="A261" i="58"/>
  <c r="A262" i="58"/>
  <c r="A263" i="58"/>
  <c r="A264" i="58"/>
  <c r="A265" i="58"/>
  <c r="A266" i="58"/>
  <c r="A267" i="58"/>
  <c r="A268" i="58"/>
  <c r="A269" i="58"/>
  <c r="A270" i="58"/>
  <c r="A271" i="58"/>
  <c r="A272" i="58"/>
  <c r="A273" i="58"/>
  <c r="A274" i="58"/>
  <c r="A275" i="58"/>
  <c r="A276" i="58"/>
  <c r="A277" i="58"/>
  <c r="A278" i="58"/>
  <c r="A279" i="58"/>
  <c r="A280" i="58"/>
  <c r="A281" i="58"/>
  <c r="A282" i="58"/>
  <c r="A283" i="58"/>
  <c r="A284" i="58"/>
  <c r="A285" i="58"/>
  <c r="A286" i="58"/>
  <c r="A287" i="58"/>
  <c r="A288" i="58"/>
  <c r="A289" i="58"/>
  <c r="A290" i="58"/>
  <c r="A291" i="58"/>
  <c r="A292" i="58"/>
  <c r="A293" i="58"/>
  <c r="A294" i="58"/>
  <c r="A295" i="58"/>
  <c r="A296" i="58"/>
  <c r="A297" i="58"/>
  <c r="A298" i="58"/>
  <c r="A299" i="58"/>
  <c r="A300" i="58"/>
  <c r="A301" i="58"/>
  <c r="A302" i="58"/>
  <c r="A303" i="58"/>
  <c r="A304" i="58"/>
  <c r="A305" i="58"/>
  <c r="A306" i="58"/>
  <c r="A307" i="58"/>
  <c r="A308" i="58"/>
  <c r="A309" i="58"/>
  <c r="A310" i="58"/>
  <c r="A311" i="58"/>
  <c r="A312" i="58"/>
  <c r="A313" i="58"/>
  <c r="A314" i="58"/>
  <c r="A315" i="58"/>
  <c r="A316" i="58"/>
  <c r="A317" i="58"/>
  <c r="A318" i="58"/>
  <c r="A319" i="58"/>
  <c r="A320" i="58"/>
  <c r="A321" i="58"/>
  <c r="A322" i="58"/>
  <c r="A323" i="58"/>
  <c r="A324" i="58"/>
  <c r="A325" i="58"/>
  <c r="A326" i="58"/>
  <c r="A327" i="58"/>
  <c r="A328" i="58"/>
  <c r="A329" i="58"/>
  <c r="A330" i="58"/>
  <c r="A331" i="58"/>
  <c r="A332" i="58"/>
  <c r="A333" i="58"/>
  <c r="A334" i="58"/>
  <c r="A335" i="58"/>
  <c r="A336" i="58"/>
  <c r="A337" i="58"/>
  <c r="A338" i="58"/>
  <c r="A339" i="58"/>
  <c r="A340" i="58"/>
  <c r="A341" i="58"/>
  <c r="A342" i="58"/>
  <c r="A343" i="58"/>
  <c r="A344" i="58"/>
  <c r="A345" i="58"/>
  <c r="A346" i="58"/>
  <c r="A347" i="58"/>
  <c r="A348" i="58"/>
  <c r="A349" i="58"/>
  <c r="A350" i="58"/>
  <c r="A351" i="58"/>
  <c r="A352" i="58"/>
  <c r="A353" i="58"/>
  <c r="A354" i="58"/>
  <c r="A355" i="58"/>
  <c r="A356" i="58"/>
  <c r="A357" i="58"/>
  <c r="A358" i="58"/>
  <c r="A359" i="58"/>
  <c r="A360" i="58"/>
  <c r="A361" i="58"/>
  <c r="A362" i="58"/>
  <c r="A363" i="58"/>
  <c r="A364" i="58"/>
  <c r="A365" i="58"/>
  <c r="A366" i="58"/>
  <c r="A367" i="58"/>
  <c r="A368" i="58"/>
  <c r="A369" i="58"/>
  <c r="A370" i="58"/>
  <c r="A371" i="58"/>
  <c r="A372" i="58"/>
  <c r="A373" i="58"/>
  <c r="A374" i="58"/>
  <c r="A375" i="58"/>
  <c r="A376" i="58"/>
  <c r="A377" i="58"/>
  <c r="A378" i="58"/>
  <c r="A379" i="58"/>
  <c r="A380" i="58"/>
  <c r="A381" i="58"/>
  <c r="A382" i="58"/>
  <c r="A383" i="58"/>
  <c r="A384" i="58"/>
  <c r="A385" i="58"/>
  <c r="A386" i="58"/>
  <c r="A387" i="58"/>
  <c r="A388" i="58"/>
  <c r="A389" i="58"/>
  <c r="A390" i="58"/>
  <c r="A391" i="58"/>
  <c r="A392" i="58"/>
  <c r="A393" i="58"/>
  <c r="A394" i="58"/>
  <c r="A395" i="58"/>
  <c r="A396" i="58"/>
  <c r="A397" i="58"/>
  <c r="A398" i="58"/>
  <c r="A399" i="58"/>
  <c r="A400" i="58"/>
  <c r="A401" i="58"/>
  <c r="A402" i="58"/>
  <c r="A403" i="58"/>
  <c r="A404" i="58"/>
  <c r="A405" i="58"/>
  <c r="A406" i="58"/>
  <c r="A407" i="58"/>
  <c r="A408" i="58"/>
  <c r="A409" i="58"/>
  <c r="A410" i="58"/>
  <c r="A411" i="58"/>
  <c r="A412" i="58"/>
  <c r="A413" i="58"/>
  <c r="A414" i="58"/>
  <c r="A415" i="58"/>
  <c r="A416" i="58"/>
  <c r="A417" i="58"/>
  <c r="A418" i="58"/>
  <c r="A419" i="58"/>
  <c r="A420" i="58"/>
  <c r="A421" i="58"/>
  <c r="A422" i="58"/>
  <c r="A423" i="58"/>
  <c r="A424" i="58"/>
  <c r="A425" i="58"/>
  <c r="A426" i="58"/>
  <c r="A427" i="58"/>
  <c r="A428" i="58"/>
  <c r="A429" i="58"/>
  <c r="A430" i="58"/>
  <c r="A431" i="58"/>
  <c r="A432" i="58"/>
  <c r="A433" i="58"/>
  <c r="A434" i="58"/>
  <c r="A435" i="58"/>
  <c r="A436" i="58"/>
  <c r="A437" i="58"/>
  <c r="A438" i="58"/>
  <c r="A439" i="58"/>
  <c r="A440" i="58"/>
  <c r="A441" i="58"/>
  <c r="A442" i="58"/>
  <c r="A443" i="58"/>
  <c r="A444" i="58"/>
  <c r="A445" i="58"/>
  <c r="A446" i="58"/>
  <c r="A447" i="58"/>
  <c r="A448" i="58"/>
  <c r="A449" i="58"/>
  <c r="A450" i="58"/>
  <c r="A451" i="58"/>
  <c r="A452" i="58"/>
  <c r="A453" i="58"/>
  <c r="A454" i="58"/>
  <c r="A455" i="58"/>
  <c r="A456" i="58"/>
  <c r="A457" i="58"/>
  <c r="A458" i="58"/>
  <c r="A459" i="58"/>
  <c r="A460" i="58"/>
  <c r="A461" i="58"/>
  <c r="A462" i="58"/>
  <c r="A463" i="58"/>
  <c r="A464" i="58"/>
  <c r="A465" i="58"/>
  <c r="A466" i="58"/>
  <c r="A467" i="58"/>
  <c r="A468" i="58"/>
  <c r="A469" i="58"/>
  <c r="A470" i="58"/>
  <c r="A471" i="58"/>
  <c r="A472" i="58"/>
  <c r="A473" i="58"/>
  <c r="A474" i="58"/>
  <c r="A475" i="58"/>
  <c r="A476" i="58"/>
  <c r="A477" i="58"/>
  <c r="A478" i="58"/>
  <c r="A479" i="58"/>
  <c r="A480" i="58"/>
  <c r="A481" i="58"/>
  <c r="A482" i="58"/>
  <c r="A483" i="58"/>
  <c r="A484" i="58"/>
  <c r="A485" i="58"/>
  <c r="A486" i="58"/>
  <c r="A487" i="58"/>
  <c r="A488" i="58"/>
  <c r="A489" i="58"/>
  <c r="A490" i="58"/>
  <c r="A491" i="58"/>
  <c r="A492" i="58"/>
  <c r="A493" i="58"/>
  <c r="A494" i="58"/>
  <c r="A495" i="58"/>
  <c r="A496" i="58"/>
  <c r="A497" i="58"/>
  <c r="A498" i="58"/>
  <c r="A499" i="58"/>
  <c r="A500" i="58"/>
  <c r="A501" i="58"/>
  <c r="A502" i="58"/>
  <c r="A503" i="58"/>
  <c r="A504" i="58"/>
  <c r="A505" i="58"/>
  <c r="A506" i="58"/>
  <c r="A507" i="58"/>
  <c r="A508" i="58"/>
  <c r="A509" i="58"/>
  <c r="A510" i="58"/>
  <c r="A511" i="58"/>
  <c r="A512" i="58"/>
  <c r="A513" i="58"/>
  <c r="A514" i="58"/>
  <c r="A515" i="58"/>
  <c r="A516" i="58"/>
  <c r="A517" i="58"/>
  <c r="A518" i="58"/>
  <c r="A519" i="58"/>
  <c r="A520" i="58"/>
  <c r="A521" i="58"/>
  <c r="A522" i="58"/>
  <c r="A523" i="58"/>
  <c r="A524" i="58"/>
  <c r="A525" i="58"/>
  <c r="A526" i="58"/>
  <c r="A527" i="58"/>
  <c r="A528" i="58"/>
  <c r="A529" i="58"/>
  <c r="A530" i="58"/>
  <c r="A531" i="58"/>
  <c r="A532" i="58"/>
  <c r="A533" i="58"/>
  <c r="A534" i="58"/>
  <c r="A535" i="58"/>
  <c r="A536" i="58"/>
  <c r="A537" i="58"/>
  <c r="A538" i="58"/>
  <c r="A539" i="58"/>
  <c r="A540" i="58"/>
  <c r="A541" i="58"/>
  <c r="A542" i="58"/>
  <c r="A543" i="58"/>
  <c r="A544" i="58"/>
  <c r="A545" i="58"/>
  <c r="A546" i="58"/>
  <c r="A547" i="58"/>
  <c r="A548" i="58"/>
  <c r="A549" i="58"/>
  <c r="A550" i="58"/>
  <c r="A551" i="58"/>
  <c r="A552" i="58"/>
  <c r="A553" i="58"/>
  <c r="A554" i="58"/>
  <c r="A555" i="58"/>
  <c r="A556" i="58"/>
  <c r="A557" i="58"/>
  <c r="A558" i="58"/>
  <c r="A559" i="58"/>
  <c r="A560" i="58"/>
  <c r="A561" i="58"/>
  <c r="A562" i="58"/>
  <c r="A563" i="58"/>
  <c r="A564" i="58"/>
  <c r="A565" i="58"/>
  <c r="A566" i="58"/>
  <c r="A567" i="58"/>
  <c r="A568" i="58"/>
  <c r="A569" i="58"/>
  <c r="A570" i="58"/>
  <c r="A571" i="58"/>
  <c r="A572" i="58"/>
  <c r="A573" i="58"/>
  <c r="A574" i="58"/>
  <c r="A575" i="58"/>
  <c r="A576" i="58"/>
  <c r="A577" i="58"/>
  <c r="A578" i="58"/>
  <c r="A579" i="58"/>
  <c r="A580" i="58"/>
  <c r="A581" i="58"/>
  <c r="A582" i="58"/>
  <c r="A583" i="58"/>
  <c r="A584" i="58"/>
  <c r="A585" i="58"/>
  <c r="A586" i="58"/>
  <c r="A587" i="58"/>
  <c r="A588" i="58"/>
  <c r="A589" i="58"/>
  <c r="A590" i="58"/>
  <c r="A591" i="58"/>
  <c r="A592" i="58"/>
  <c r="A593" i="58"/>
  <c r="A594" i="58"/>
  <c r="A595" i="58"/>
  <c r="A596" i="58"/>
  <c r="A597" i="58"/>
  <c r="A598" i="58"/>
  <c r="A599" i="58"/>
  <c r="A600" i="58"/>
  <c r="A601" i="58"/>
  <c r="A602" i="58"/>
  <c r="A603" i="58"/>
  <c r="A604" i="58"/>
  <c r="A605" i="58"/>
  <c r="A606" i="58"/>
  <c r="A607" i="58"/>
  <c r="A608" i="58"/>
  <c r="A609" i="58"/>
  <c r="A610" i="58"/>
  <c r="A611" i="58"/>
  <c r="A612" i="58"/>
  <c r="A613" i="58"/>
  <c r="A614" i="58"/>
  <c r="A615" i="58"/>
  <c r="A616" i="58"/>
  <c r="A617" i="58"/>
  <c r="A618" i="58"/>
  <c r="A619" i="58"/>
  <c r="A620" i="58"/>
  <c r="A621" i="58"/>
  <c r="A622" i="58"/>
  <c r="A623" i="58"/>
  <c r="A624" i="58"/>
  <c r="A625" i="58"/>
  <c r="A626" i="58"/>
  <c r="A627" i="58"/>
  <c r="A628" i="58"/>
  <c r="A629" i="58"/>
  <c r="A630" i="58"/>
  <c r="A631" i="58"/>
  <c r="A632" i="58"/>
  <c r="A633" i="58"/>
  <c r="A634" i="58"/>
  <c r="A635" i="58"/>
  <c r="A636" i="58"/>
  <c r="A637" i="58"/>
  <c r="A638" i="58"/>
  <c r="A639" i="58"/>
  <c r="A640" i="58"/>
  <c r="A641" i="58"/>
  <c r="A642" i="58"/>
  <c r="A643" i="58"/>
  <c r="A644" i="58"/>
  <c r="A645" i="58"/>
  <c r="A646" i="58"/>
  <c r="A647" i="58"/>
  <c r="A648" i="58"/>
  <c r="A649" i="58"/>
  <c r="A650" i="58"/>
  <c r="A651" i="58"/>
  <c r="A652" i="58"/>
  <c r="A653" i="58"/>
  <c r="A654" i="58"/>
  <c r="A655" i="58"/>
  <c r="A656" i="58"/>
  <c r="A657" i="58"/>
  <c r="A658" i="58"/>
  <c r="A659" i="58"/>
  <c r="A660" i="58"/>
  <c r="A661" i="58"/>
  <c r="A662" i="58"/>
  <c r="A663" i="58"/>
  <c r="A664" i="58"/>
  <c r="A665" i="58"/>
  <c r="A666" i="58"/>
  <c r="A667" i="58"/>
  <c r="A668" i="58"/>
  <c r="A669" i="58"/>
  <c r="A670" i="58"/>
  <c r="A671" i="58"/>
  <c r="A672" i="58"/>
  <c r="A673" i="58"/>
  <c r="A674" i="58"/>
  <c r="A675" i="58"/>
  <c r="A676" i="58"/>
  <c r="A677" i="58"/>
  <c r="A678" i="58"/>
  <c r="A679" i="58"/>
  <c r="A680" i="58"/>
  <c r="A681" i="58"/>
  <c r="A682" i="58"/>
  <c r="A683" i="58"/>
  <c r="A684" i="58"/>
  <c r="A685" i="58"/>
  <c r="A686" i="58"/>
  <c r="A687" i="58"/>
  <c r="A688" i="58"/>
  <c r="A689" i="58"/>
  <c r="A690" i="58"/>
  <c r="A691" i="58"/>
  <c r="A692" i="58"/>
  <c r="A693" i="58"/>
  <c r="A694" i="58"/>
  <c r="A695" i="58"/>
  <c r="A696" i="58"/>
  <c r="A697" i="58"/>
  <c r="A698" i="58"/>
  <c r="A699" i="58"/>
  <c r="A700" i="58"/>
  <c r="A701" i="58"/>
  <c r="A702" i="58"/>
  <c r="A703" i="58"/>
  <c r="A704" i="58"/>
  <c r="A705" i="58"/>
  <c r="A706" i="58"/>
  <c r="A707" i="58"/>
  <c r="A708" i="58"/>
  <c r="A709" i="58"/>
  <c r="A710" i="58"/>
  <c r="A711" i="58"/>
  <c r="A712" i="58"/>
  <c r="A713" i="58"/>
  <c r="A714" i="58"/>
  <c r="A715" i="58"/>
  <c r="A716" i="58"/>
  <c r="A717" i="58"/>
  <c r="A718" i="58"/>
  <c r="A719" i="58"/>
  <c r="A720" i="58"/>
  <c r="A721" i="58"/>
  <c r="A722" i="58"/>
  <c r="A723" i="58"/>
  <c r="A724" i="58"/>
  <c r="A725" i="58"/>
  <c r="A726" i="58"/>
  <c r="A727" i="58"/>
  <c r="A728" i="58"/>
  <c r="A729" i="58"/>
  <c r="A730" i="58"/>
  <c r="A731" i="58"/>
  <c r="A732" i="58"/>
  <c r="A733" i="58"/>
  <c r="A734" i="58"/>
  <c r="A735" i="58"/>
  <c r="A736" i="58"/>
  <c r="A737" i="58"/>
  <c r="A738" i="58"/>
  <c r="A739" i="58"/>
  <c r="A740" i="58"/>
  <c r="A741" i="58"/>
  <c r="A742" i="58"/>
  <c r="A743" i="58"/>
  <c r="A744" i="58"/>
  <c r="A745" i="58"/>
  <c r="A746" i="58"/>
  <c r="A747" i="58"/>
  <c r="A748" i="58"/>
  <c r="A749" i="58"/>
  <c r="A750" i="58"/>
  <c r="A751" i="58"/>
  <c r="A752" i="58"/>
  <c r="A753" i="58"/>
  <c r="A754" i="58"/>
  <c r="A755" i="58"/>
  <c r="A756" i="58"/>
  <c r="A757" i="58"/>
  <c r="A758" i="58"/>
  <c r="A759" i="58"/>
  <c r="A760" i="58"/>
  <c r="A761" i="58"/>
  <c r="A762" i="58"/>
  <c r="A763" i="58"/>
  <c r="A764" i="58"/>
  <c r="A765" i="58"/>
  <c r="A766" i="58"/>
  <c r="A767" i="58"/>
  <c r="A768" i="58"/>
  <c r="A769" i="58"/>
  <c r="A770" i="58"/>
  <c r="A771" i="58"/>
  <c r="A772" i="58"/>
  <c r="A773" i="58"/>
  <c r="A774" i="58"/>
  <c r="A775" i="58"/>
  <c r="A776" i="58"/>
  <c r="A777" i="58"/>
  <c r="A778" i="58"/>
  <c r="A779" i="58"/>
  <c r="A780" i="58"/>
  <c r="A781" i="58"/>
  <c r="A782" i="58"/>
  <c r="A783" i="58"/>
  <c r="A784" i="58"/>
  <c r="A785" i="58"/>
  <c r="A786" i="58"/>
  <c r="A787" i="58"/>
  <c r="A788" i="58"/>
  <c r="A789" i="58"/>
  <c r="A790" i="58"/>
  <c r="A791" i="58"/>
  <c r="A792" i="58"/>
  <c r="A793" i="58"/>
  <c r="A794" i="58"/>
  <c r="A795" i="58"/>
  <c r="A796" i="58"/>
  <c r="A797" i="58"/>
  <c r="A798" i="58"/>
  <c r="A799" i="58"/>
  <c r="A800" i="58"/>
  <c r="A801" i="58"/>
  <c r="A802" i="58"/>
  <c r="A803" i="58"/>
  <c r="A804" i="58"/>
  <c r="A805" i="58"/>
  <c r="A806" i="58"/>
  <c r="A807" i="58"/>
  <c r="A808" i="58"/>
  <c r="A809" i="58"/>
  <c r="A810" i="58"/>
  <c r="A811" i="58"/>
  <c r="A812" i="58"/>
  <c r="A813" i="58"/>
  <c r="A814" i="58"/>
  <c r="A815" i="58"/>
  <c r="A816" i="58"/>
  <c r="A817" i="58"/>
  <c r="A818" i="58"/>
  <c r="A819" i="58"/>
  <c r="A820" i="58"/>
  <c r="A821" i="58"/>
  <c r="A822" i="58"/>
  <c r="A823" i="58"/>
  <c r="A824" i="58"/>
  <c r="A825" i="58"/>
  <c r="A826" i="58"/>
  <c r="A827" i="58"/>
  <c r="A828" i="58"/>
  <c r="A829" i="58"/>
  <c r="A830" i="58"/>
  <c r="A831" i="58"/>
  <c r="A832" i="58"/>
  <c r="A833" i="58"/>
  <c r="A834" i="58"/>
  <c r="A835" i="58"/>
  <c r="A4" i="58"/>
  <c r="A5" i="58"/>
  <c r="A6" i="58"/>
  <c r="A3" i="58"/>
  <c r="BH4" i="58"/>
  <c r="BH5" i="58"/>
  <c r="BH6" i="58"/>
  <c r="BH7" i="58"/>
  <c r="BH8" i="58"/>
  <c r="BH9" i="58"/>
  <c r="BH10" i="58"/>
  <c r="BH11" i="58"/>
  <c r="BH12" i="58"/>
  <c r="BH13" i="58"/>
  <c r="BH14" i="58"/>
  <c r="BH15" i="58"/>
  <c r="BH3" i="58"/>
  <c r="BG4" i="58"/>
  <c r="BG5" i="58"/>
  <c r="BG6" i="58"/>
  <c r="BG7" i="58"/>
  <c r="BG8" i="58"/>
  <c r="BG9" i="58"/>
  <c r="BG10" i="58"/>
  <c r="BG11" i="58"/>
  <c r="BG12" i="58"/>
  <c r="BG13" i="58"/>
  <c r="BG14" i="58"/>
  <c r="BG15" i="58"/>
  <c r="BG3" i="58"/>
  <c r="AE12" i="58"/>
  <c r="AF12" i="58"/>
  <c r="AG12" i="58"/>
  <c r="AH12" i="58"/>
  <c r="AI12" i="58"/>
  <c r="AJ12" i="58"/>
  <c r="AK12" i="58"/>
  <c r="AL12" i="58"/>
  <c r="AM12" i="58"/>
  <c r="AN12" i="58"/>
  <c r="AO12" i="58"/>
  <c r="AP12" i="58"/>
  <c r="AQ12" i="58"/>
  <c r="AR12" i="58"/>
  <c r="AS12" i="58"/>
  <c r="AT12" i="58"/>
  <c r="AU12" i="58"/>
  <c r="AV12" i="58"/>
  <c r="AW12" i="58"/>
  <c r="AX12" i="58"/>
  <c r="AY12" i="58"/>
  <c r="AZ12" i="58"/>
  <c r="BA12" i="58"/>
  <c r="BB12" i="58"/>
  <c r="BC12" i="58"/>
  <c r="BD12" i="58"/>
  <c r="BE12" i="58"/>
  <c r="AD12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D11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D4" i="58"/>
  <c r="AH5" i="58"/>
  <c r="AI5" i="58"/>
  <c r="AJ5" i="58"/>
  <c r="AK5" i="58"/>
  <c r="AL5" i="58"/>
  <c r="AM5" i="58"/>
  <c r="AN5" i="58"/>
  <c r="AO5" i="58"/>
  <c r="AP5" i="58"/>
  <c r="AQ5" i="58"/>
  <c r="AR5" i="58"/>
  <c r="AS5" i="58"/>
  <c r="AT5" i="58"/>
  <c r="AU5" i="58"/>
  <c r="AV5" i="58"/>
  <c r="AW5" i="58"/>
  <c r="AX5" i="58"/>
  <c r="AY5" i="58"/>
  <c r="AZ5" i="58"/>
  <c r="BA5" i="58"/>
  <c r="BB5" i="58"/>
  <c r="BC5" i="58"/>
  <c r="BD5" i="58"/>
  <c r="BE5" i="58"/>
  <c r="AE5" i="58"/>
  <c r="AF5" i="58"/>
  <c r="AG5" i="58"/>
  <c r="AD5" i="5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146" i="18"/>
  <c r="Y147" i="18"/>
  <c r="Y148" i="18"/>
  <c r="Y149" i="18"/>
  <c r="Y150" i="18"/>
  <c r="Y151" i="18"/>
  <c r="Y152" i="18"/>
  <c r="Y153" i="18"/>
  <c r="Y154" i="18"/>
  <c r="Y155" i="18"/>
  <c r="Y156" i="18"/>
  <c r="Y157" i="18"/>
  <c r="Y158" i="18"/>
  <c r="Y159" i="18"/>
  <c r="Y160" i="18"/>
  <c r="Y161" i="18"/>
  <c r="Y162" i="18"/>
  <c r="Y163" i="18"/>
  <c r="Y164" i="18"/>
  <c r="Y165" i="18"/>
  <c r="Y166" i="18"/>
  <c r="Y167" i="18"/>
  <c r="Y168" i="18"/>
  <c r="Y169" i="18"/>
  <c r="Y170" i="18"/>
  <c r="Y171" i="18"/>
  <c r="Y172" i="18"/>
  <c r="Y173" i="18"/>
  <c r="Y174" i="18"/>
  <c r="Y175" i="18"/>
  <c r="Y176" i="18"/>
  <c r="Y177" i="18"/>
  <c r="Y178" i="18"/>
  <c r="Y179" i="18"/>
  <c r="Y180" i="18"/>
  <c r="Y181" i="18"/>
  <c r="Y182" i="18"/>
  <c r="Y183" i="18"/>
  <c r="Y184" i="18"/>
  <c r="Y185" i="18"/>
  <c r="Y186" i="18"/>
  <c r="Y187" i="18"/>
  <c r="Y188" i="18"/>
  <c r="Y189" i="18"/>
  <c r="Y190" i="18"/>
  <c r="Y191" i="18"/>
  <c r="Y192" i="18"/>
  <c r="Y193" i="18"/>
  <c r="Y194" i="18"/>
  <c r="Y195" i="18"/>
  <c r="Y196" i="18"/>
  <c r="Y197" i="18"/>
  <c r="Y198" i="18"/>
  <c r="Y199" i="18"/>
  <c r="Y200" i="18"/>
  <c r="Y201" i="18"/>
  <c r="Y202" i="18"/>
  <c r="Y203" i="18"/>
  <c r="Y204" i="18"/>
  <c r="Y205" i="18"/>
  <c r="Y206" i="18"/>
  <c r="Y207" i="18"/>
  <c r="Y208" i="18"/>
  <c r="Y209" i="18"/>
  <c r="Y210" i="18"/>
  <c r="Y211" i="18"/>
  <c r="Y212" i="18"/>
  <c r="Y213" i="18"/>
  <c r="Y214" i="18"/>
  <c r="Y215" i="18"/>
  <c r="Y216" i="18"/>
  <c r="Y217" i="18"/>
  <c r="Y218" i="18"/>
  <c r="Y219" i="18"/>
  <c r="Y220" i="18"/>
  <c r="Y221" i="18"/>
  <c r="Y222" i="18"/>
  <c r="Y223" i="18"/>
  <c r="Y224" i="18"/>
  <c r="Y225" i="18"/>
  <c r="Y226" i="18"/>
  <c r="Y227" i="18"/>
  <c r="Y228" i="18"/>
  <c r="Y229" i="18"/>
  <c r="Y230" i="18"/>
  <c r="Y231" i="18"/>
  <c r="Y232" i="18"/>
  <c r="Y233" i="18"/>
  <c r="Y234" i="18"/>
  <c r="Y235" i="18"/>
  <c r="Y236" i="18"/>
  <c r="Y237" i="18"/>
  <c r="Y238" i="18"/>
  <c r="Y239" i="18"/>
  <c r="Y240" i="18"/>
  <c r="Y241" i="18"/>
  <c r="Y242" i="18"/>
  <c r="Y243" i="18"/>
  <c r="Y244" i="18"/>
  <c r="Y245" i="18"/>
  <c r="Y246" i="18"/>
  <c r="Y247" i="18"/>
  <c r="Y248" i="18"/>
  <c r="Y249" i="18"/>
  <c r="Y250" i="18"/>
  <c r="Y251" i="18"/>
  <c r="Y252" i="18"/>
  <c r="Y253" i="18"/>
  <c r="Y254" i="18"/>
  <c r="Y255" i="18"/>
  <c r="Y256" i="18"/>
  <c r="Y257" i="18"/>
  <c r="Y258" i="18"/>
  <c r="Y259" i="18"/>
  <c r="Y260" i="18"/>
  <c r="Y261" i="18"/>
  <c r="Y262" i="18"/>
  <c r="Y263" i="18"/>
  <c r="Y264" i="18"/>
  <c r="Y265" i="18"/>
  <c r="Y266" i="18"/>
  <c r="Y267" i="18"/>
  <c r="Y268" i="18"/>
  <c r="Y269" i="18"/>
  <c r="Y270" i="18"/>
  <c r="Y271" i="18"/>
  <c r="Y272" i="18"/>
  <c r="Y273" i="18"/>
  <c r="Y274" i="18"/>
  <c r="Y275" i="18"/>
  <c r="Y276" i="18"/>
  <c r="Y277" i="18"/>
  <c r="Y278" i="18"/>
  <c r="Y279" i="18"/>
  <c r="Y280" i="18"/>
  <c r="Y281" i="18"/>
  <c r="Y282" i="18"/>
  <c r="Y283" i="18"/>
  <c r="Y284" i="18"/>
  <c r="Y285" i="18"/>
  <c r="Y286" i="18"/>
  <c r="Y287" i="18"/>
  <c r="Y288" i="18"/>
  <c r="Y289" i="18"/>
  <c r="Y290" i="18"/>
  <c r="Y291" i="18"/>
  <c r="Y292" i="18"/>
  <c r="Y293" i="18"/>
  <c r="Y294" i="18"/>
  <c r="Y295" i="18"/>
  <c r="Y296" i="18"/>
  <c r="Y297" i="18"/>
  <c r="Y298" i="18"/>
  <c r="Y299" i="18"/>
  <c r="Y300" i="18"/>
  <c r="Y301" i="18"/>
  <c r="Y302" i="18"/>
  <c r="Y303" i="18"/>
  <c r="Y304" i="18"/>
  <c r="Y305" i="18"/>
  <c r="Y306" i="18"/>
  <c r="Y307" i="18"/>
  <c r="Y308" i="18"/>
  <c r="Y309" i="18"/>
  <c r="Y310" i="18"/>
  <c r="Y311" i="18"/>
  <c r="Y312" i="18"/>
  <c r="Y313" i="18"/>
  <c r="Y314" i="18"/>
  <c r="Y315" i="18"/>
  <c r="Y316" i="18"/>
  <c r="Y317" i="18"/>
  <c r="Y318" i="18"/>
  <c r="Y319" i="18"/>
  <c r="Y320" i="18"/>
  <c r="Y321" i="18"/>
  <c r="Y322" i="18"/>
  <c r="Y323" i="18"/>
  <c r="Y324" i="18"/>
  <c r="Y325" i="18"/>
  <c r="Y326" i="18"/>
  <c r="Y327" i="18"/>
  <c r="Y328" i="18"/>
  <c r="Y329" i="18"/>
  <c r="Y330" i="18"/>
  <c r="Y331" i="18"/>
  <c r="Y332" i="18"/>
  <c r="Y333" i="18"/>
  <c r="Y334" i="18"/>
  <c r="Y335" i="18"/>
  <c r="Y336" i="18"/>
  <c r="Y337" i="18"/>
  <c r="Y338" i="18"/>
  <c r="Y339" i="18"/>
  <c r="Y340" i="18"/>
  <c r="Y341" i="18"/>
  <c r="Y342" i="18"/>
  <c r="Y343" i="18"/>
  <c r="Y344" i="18"/>
  <c r="Y345" i="18"/>
  <c r="Y346" i="18"/>
  <c r="Y347" i="18"/>
  <c r="Y348" i="18"/>
  <c r="Y349" i="18"/>
  <c r="Y350" i="18"/>
  <c r="Y351" i="18"/>
  <c r="Y352" i="18"/>
  <c r="Y353" i="18"/>
  <c r="Y354" i="18"/>
  <c r="Y355" i="18"/>
  <c r="Y356" i="18"/>
  <c r="Y357" i="18"/>
  <c r="Y358" i="18"/>
  <c r="Y359" i="18"/>
  <c r="Y360" i="18"/>
  <c r="Y361" i="18"/>
  <c r="Y362" i="18"/>
  <c r="Y363" i="18"/>
  <c r="Y364" i="18"/>
  <c r="Y365" i="18"/>
  <c r="Y366" i="18"/>
  <c r="Y367" i="18"/>
  <c r="Y368" i="18"/>
  <c r="Y369" i="18"/>
  <c r="Y370" i="18"/>
  <c r="Y371" i="18"/>
  <c r="Y372" i="18"/>
  <c r="Y373" i="18"/>
  <c r="Y374" i="18"/>
  <c r="Y375" i="18"/>
  <c r="Y376" i="18"/>
  <c r="Y377" i="18"/>
  <c r="Y378" i="18"/>
  <c r="Y379" i="18"/>
  <c r="Y380" i="18"/>
  <c r="Y381" i="18"/>
  <c r="Y382" i="18"/>
  <c r="Y383" i="18"/>
  <c r="Y384" i="18"/>
  <c r="Y385" i="18"/>
  <c r="Y386" i="18"/>
  <c r="Y387" i="18"/>
  <c r="Y388" i="18"/>
  <c r="Y389" i="18"/>
  <c r="Y390" i="18"/>
  <c r="Y391" i="18"/>
  <c r="Y392" i="18"/>
  <c r="Y393" i="18"/>
  <c r="Y394" i="18"/>
  <c r="Y395" i="18"/>
  <c r="Y396" i="18"/>
  <c r="Y397" i="18"/>
  <c r="Y398" i="18"/>
  <c r="Y399" i="18"/>
  <c r="Y400" i="18"/>
  <c r="Y401" i="18"/>
  <c r="Y402" i="18"/>
  <c r="Y403" i="18"/>
  <c r="Y404" i="18"/>
  <c r="Y405" i="18"/>
  <c r="Y406" i="18"/>
  <c r="Y407" i="18"/>
  <c r="Y408" i="18"/>
  <c r="Y409" i="18"/>
  <c r="Y410" i="18"/>
  <c r="Y411" i="18"/>
  <c r="Y412" i="18"/>
  <c r="Y413" i="18"/>
  <c r="Y414" i="18"/>
  <c r="Y415" i="18"/>
  <c r="Y416" i="18"/>
  <c r="Y417" i="18"/>
  <c r="Y418" i="18"/>
  <c r="Y419" i="18"/>
  <c r="Y420" i="18"/>
  <c r="Y421" i="18"/>
  <c r="Y422" i="18"/>
  <c r="Y423" i="18"/>
  <c r="Y424" i="18"/>
  <c r="Y425" i="18"/>
  <c r="Y426" i="18"/>
  <c r="Y427" i="18"/>
  <c r="Y428" i="18"/>
  <c r="Y429" i="18"/>
  <c r="Y430" i="18"/>
  <c r="Y431" i="18"/>
  <c r="Y432" i="18"/>
  <c r="Y433" i="18"/>
  <c r="Y434" i="18"/>
  <c r="Y435" i="18"/>
  <c r="Y436" i="18"/>
  <c r="Y437" i="18"/>
  <c r="Y438" i="18"/>
  <c r="Y439" i="18"/>
  <c r="Y440" i="18"/>
  <c r="Y441" i="18"/>
  <c r="Y442" i="18"/>
  <c r="Y443" i="18"/>
  <c r="Y444" i="18"/>
  <c r="Y445" i="18"/>
  <c r="Y446" i="18"/>
  <c r="Y447" i="18"/>
  <c r="Y448" i="18"/>
  <c r="Y449" i="18"/>
  <c r="Y450" i="18"/>
  <c r="Y451" i="18"/>
  <c r="Y452" i="18"/>
  <c r="Y453" i="18"/>
  <c r="Y454" i="18"/>
  <c r="Y455" i="18"/>
  <c r="Y456" i="18"/>
  <c r="Y457" i="18"/>
  <c r="Y458" i="18"/>
  <c r="Y459" i="18"/>
  <c r="Y460" i="18"/>
  <c r="Y461" i="18"/>
  <c r="Y462" i="18"/>
  <c r="Y463" i="18"/>
  <c r="Y464" i="18"/>
  <c r="Y465" i="18"/>
  <c r="Y466" i="18"/>
  <c r="Y467" i="18"/>
  <c r="Y468" i="18"/>
  <c r="Y469" i="18"/>
  <c r="Y470" i="18"/>
  <c r="Y471" i="18"/>
  <c r="Y472" i="18"/>
  <c r="Y473" i="18"/>
  <c r="Y474" i="18"/>
  <c r="Y475" i="18"/>
  <c r="Y476" i="18"/>
  <c r="Y477" i="18"/>
  <c r="Y478" i="18"/>
  <c r="Y479" i="18"/>
  <c r="Y480" i="18"/>
  <c r="Y481" i="18"/>
  <c r="Y482" i="18"/>
  <c r="Y483" i="18"/>
  <c r="Y484" i="18"/>
  <c r="Y485" i="18"/>
  <c r="Y486" i="18"/>
  <c r="Y487" i="18"/>
  <c r="Y488" i="18"/>
  <c r="Y489" i="18"/>
  <c r="Y490" i="18"/>
  <c r="Y491" i="18"/>
  <c r="Y492" i="18"/>
  <c r="Y493" i="18"/>
  <c r="Y494" i="18"/>
  <c r="Y495" i="18"/>
  <c r="Y496" i="18"/>
  <c r="Y497" i="18"/>
  <c r="Y498" i="18"/>
  <c r="Y499" i="18"/>
  <c r="Y500" i="18"/>
  <c r="Y501" i="18"/>
  <c r="Y502" i="18"/>
  <c r="Y503" i="18"/>
  <c r="Y504" i="18"/>
  <c r="Y505" i="18"/>
  <c r="Y506" i="18"/>
  <c r="Y507" i="18"/>
  <c r="Y508" i="18"/>
  <c r="Y509" i="18"/>
  <c r="Y510" i="18"/>
  <c r="Y511" i="18"/>
  <c r="Y512" i="18"/>
  <c r="Y513" i="18"/>
  <c r="Y514" i="18"/>
  <c r="Y515" i="18"/>
  <c r="Y516" i="18"/>
  <c r="Y517" i="18"/>
  <c r="Y518" i="18"/>
  <c r="Y519" i="18"/>
  <c r="Y520" i="18"/>
  <c r="Y521" i="18"/>
  <c r="Y522" i="18"/>
  <c r="Y523" i="18"/>
  <c r="Y524" i="18"/>
  <c r="Y525" i="18"/>
  <c r="Y526" i="18"/>
  <c r="Y527" i="18"/>
  <c r="Y528" i="18"/>
  <c r="Y529" i="18"/>
  <c r="Y530" i="18"/>
  <c r="Y531" i="18"/>
  <c r="Y532" i="18"/>
  <c r="Y533" i="18"/>
  <c r="Y534" i="18"/>
  <c r="Y535" i="18"/>
  <c r="Y536" i="18"/>
  <c r="Y537" i="18"/>
  <c r="Y538" i="18"/>
  <c r="Y539" i="18"/>
  <c r="Y540" i="18"/>
  <c r="Y541" i="18"/>
  <c r="Y542" i="18"/>
  <c r="Y543" i="18"/>
  <c r="Y544" i="18"/>
  <c r="Y545" i="18"/>
  <c r="Y546" i="18"/>
  <c r="Y547" i="18"/>
  <c r="Y548" i="18"/>
  <c r="Y549" i="18"/>
  <c r="Y550" i="18"/>
  <c r="Y551" i="18"/>
  <c r="Y552" i="18"/>
  <c r="Y553" i="18"/>
  <c r="Y554" i="18"/>
  <c r="Y555" i="18"/>
  <c r="Y556" i="18"/>
  <c r="Y557" i="18"/>
  <c r="Y558" i="18"/>
  <c r="Y559" i="18"/>
  <c r="Y560" i="18"/>
  <c r="Y561" i="18"/>
  <c r="Y562" i="18"/>
  <c r="Y563" i="18"/>
  <c r="Y564" i="18"/>
  <c r="Y565" i="18"/>
  <c r="Y566" i="18"/>
  <c r="Y567" i="18"/>
  <c r="Y568" i="18"/>
  <c r="Y569" i="18"/>
  <c r="Y570" i="18"/>
  <c r="Y571" i="18"/>
  <c r="Y572" i="18"/>
  <c r="Y573" i="18"/>
  <c r="Y574" i="18"/>
  <c r="Y575" i="18"/>
  <c r="Y576" i="18"/>
  <c r="Y577" i="18"/>
  <c r="Y578" i="18"/>
  <c r="Y579" i="18"/>
  <c r="Y580" i="18"/>
  <c r="Y581" i="18"/>
  <c r="Y582" i="18"/>
  <c r="Y583" i="18"/>
  <c r="Y584" i="18"/>
  <c r="Y585" i="18"/>
  <c r="Y586" i="18"/>
  <c r="Y587" i="18"/>
  <c r="Y588" i="18"/>
  <c r="Y589" i="18"/>
  <c r="Y590" i="18"/>
  <c r="Y591" i="18"/>
  <c r="Y592" i="18"/>
  <c r="Y593" i="18"/>
  <c r="Y594" i="18"/>
  <c r="Y595" i="18"/>
  <c r="Y596" i="18"/>
  <c r="Y597" i="18"/>
  <c r="Y598" i="18"/>
  <c r="Y599" i="18"/>
  <c r="Y600" i="18"/>
  <c r="Y601" i="18"/>
  <c r="Y602" i="18"/>
  <c r="Y603" i="18"/>
  <c r="Y604" i="18"/>
  <c r="Y605" i="18"/>
  <c r="Y606" i="18"/>
  <c r="Y607" i="18"/>
  <c r="Y608" i="18"/>
  <c r="Y609" i="18"/>
  <c r="Y610" i="18"/>
  <c r="Y611" i="18"/>
  <c r="Y612" i="18"/>
  <c r="Y613" i="18"/>
  <c r="Y614" i="18"/>
  <c r="Y615" i="18"/>
  <c r="Y616" i="18"/>
  <c r="Y617" i="18"/>
  <c r="Y618" i="18"/>
  <c r="Y619" i="18"/>
  <c r="Y620" i="18"/>
  <c r="Y621" i="18"/>
  <c r="Y622" i="18"/>
  <c r="Y623" i="18"/>
  <c r="Y624" i="18"/>
  <c r="Y625" i="18"/>
  <c r="Y626" i="18"/>
  <c r="Y627" i="18"/>
  <c r="Y628" i="18"/>
  <c r="Y629" i="18"/>
  <c r="Y630" i="18"/>
  <c r="Y631" i="18"/>
  <c r="Y632" i="18"/>
  <c r="Y633" i="18"/>
  <c r="Y634" i="18"/>
  <c r="Y635" i="18"/>
  <c r="Y636" i="18"/>
  <c r="Y637" i="18"/>
  <c r="Y638" i="18"/>
  <c r="Y639" i="18"/>
  <c r="Y640" i="18"/>
  <c r="Y641" i="18"/>
  <c r="Y642" i="18"/>
  <c r="Y643" i="18"/>
  <c r="Y644" i="18"/>
  <c r="Y645" i="18"/>
  <c r="Y646" i="18"/>
  <c r="Y647" i="18"/>
  <c r="Y648" i="18"/>
  <c r="Y649" i="18"/>
  <c r="Y650" i="18"/>
  <c r="Y651" i="18"/>
  <c r="Y652" i="18"/>
  <c r="Y653" i="18"/>
  <c r="Y654" i="18"/>
  <c r="Y655" i="18"/>
  <c r="Y656" i="18"/>
  <c r="Y657" i="18"/>
  <c r="Y658" i="18"/>
  <c r="Y659" i="18"/>
  <c r="Y660" i="18"/>
  <c r="Y661" i="18"/>
  <c r="Y662" i="18"/>
  <c r="Y663" i="18"/>
  <c r="Y664" i="18"/>
  <c r="Y665" i="18"/>
  <c r="Y666" i="18"/>
  <c r="Y667" i="18"/>
  <c r="Y668" i="18"/>
  <c r="Y669" i="18"/>
  <c r="Y670" i="18"/>
  <c r="Y671" i="18"/>
  <c r="Y672" i="18"/>
  <c r="Y673" i="18"/>
  <c r="Y674" i="18"/>
  <c r="Y675" i="18"/>
  <c r="Y676" i="18"/>
  <c r="Y677" i="18"/>
  <c r="Y678" i="18"/>
  <c r="Y679" i="18"/>
  <c r="Y680" i="18"/>
  <c r="Y681" i="18"/>
  <c r="Y682" i="18"/>
  <c r="Y683" i="18"/>
  <c r="Y684" i="18"/>
  <c r="Y685" i="18"/>
  <c r="Y686" i="18"/>
  <c r="Y687" i="18"/>
  <c r="Y688" i="18"/>
  <c r="Y689" i="18"/>
  <c r="Y690" i="18"/>
  <c r="Y691" i="18"/>
  <c r="Y692" i="18"/>
  <c r="Y693" i="18"/>
  <c r="Y694" i="18"/>
  <c r="Y695" i="18"/>
  <c r="Y696" i="18"/>
  <c r="Y697" i="18"/>
  <c r="Y698" i="18"/>
  <c r="Y699" i="18"/>
  <c r="Y700" i="18"/>
  <c r="Y701" i="18"/>
  <c r="Y702" i="18"/>
  <c r="Y703" i="18"/>
  <c r="Y704" i="18"/>
  <c r="Y705" i="18"/>
  <c r="Y706" i="18"/>
  <c r="Y707" i="18"/>
  <c r="Y708" i="18"/>
  <c r="Y709" i="18"/>
  <c r="Y710" i="18"/>
  <c r="Y711" i="18"/>
  <c r="Y712" i="18"/>
  <c r="Y713" i="18"/>
  <c r="Y714" i="18"/>
  <c r="Y715" i="18"/>
  <c r="Y716" i="18"/>
  <c r="Y717" i="18"/>
  <c r="Y718" i="18"/>
  <c r="Y719" i="18"/>
  <c r="Y720" i="18"/>
  <c r="Y721" i="18"/>
  <c r="Y722" i="18"/>
  <c r="Y723" i="18"/>
  <c r="Y724" i="18"/>
  <c r="Y725" i="18"/>
  <c r="Y726" i="18"/>
  <c r="Y727" i="18"/>
  <c r="Y728" i="18"/>
  <c r="Y729" i="18"/>
  <c r="Y730" i="18"/>
  <c r="Y731" i="18"/>
  <c r="Y732" i="18"/>
  <c r="Y733" i="18"/>
  <c r="Y734" i="18"/>
  <c r="Y735" i="18"/>
  <c r="Y736" i="18"/>
  <c r="Y737" i="18"/>
  <c r="Y738" i="18"/>
  <c r="Y739" i="18"/>
  <c r="Y740" i="18"/>
  <c r="Y741" i="18"/>
  <c r="Y742" i="18"/>
  <c r="Y743" i="18"/>
  <c r="Y744" i="18"/>
  <c r="Y745" i="18"/>
  <c r="Y746" i="18"/>
  <c r="Y747" i="18"/>
  <c r="Y748" i="18"/>
  <c r="Y749" i="18"/>
  <c r="Y750" i="18"/>
  <c r="Y751" i="18"/>
  <c r="Y752" i="18"/>
  <c r="Y753" i="18"/>
  <c r="Y754" i="18"/>
  <c r="Y755" i="18"/>
  <c r="Y756" i="18"/>
  <c r="Y757" i="18"/>
  <c r="Y758" i="18"/>
  <c r="Y759" i="18"/>
  <c r="Y760" i="18"/>
  <c r="Y761" i="18"/>
  <c r="Y762" i="18"/>
  <c r="Y763" i="18"/>
  <c r="Y764" i="18"/>
  <c r="Y765" i="18"/>
  <c r="Y766" i="18"/>
  <c r="Y767" i="18"/>
  <c r="Y768" i="18"/>
  <c r="Y769" i="18"/>
  <c r="Y770" i="18"/>
  <c r="Y771" i="18"/>
  <c r="Y772" i="18"/>
  <c r="Y773" i="18"/>
  <c r="Y774" i="18"/>
  <c r="Y775" i="18"/>
  <c r="Y776" i="18"/>
  <c r="Y777" i="18"/>
  <c r="Y778" i="18"/>
  <c r="Y779" i="18"/>
  <c r="Y780" i="18"/>
  <c r="Y781" i="18"/>
  <c r="Y782" i="18"/>
  <c r="Y783" i="18"/>
  <c r="Y784" i="18"/>
  <c r="Y785" i="18"/>
  <c r="Y786" i="18"/>
  <c r="Y787" i="18"/>
  <c r="Y788" i="18"/>
  <c r="Y789" i="18"/>
  <c r="Y790" i="18"/>
  <c r="Y791" i="18"/>
  <c r="Y792" i="18"/>
  <c r="Y793" i="18"/>
  <c r="Y794" i="18"/>
  <c r="Y795" i="18"/>
  <c r="Y796" i="18"/>
  <c r="Y797" i="18"/>
  <c r="Y798" i="18"/>
  <c r="Y799" i="18"/>
  <c r="Y800" i="18"/>
  <c r="Y801" i="18"/>
  <c r="Y802" i="18"/>
  <c r="Y803" i="18"/>
  <c r="Y804" i="18"/>
  <c r="Y805" i="18"/>
  <c r="Y806" i="18"/>
  <c r="Y807" i="18"/>
  <c r="Y808" i="18"/>
  <c r="Y809" i="18"/>
  <c r="Y810" i="18"/>
  <c r="Y811" i="18"/>
  <c r="Y812" i="18"/>
  <c r="Y813" i="18"/>
  <c r="Y814" i="18"/>
  <c r="Y815" i="18"/>
  <c r="Y816" i="18"/>
  <c r="Y817" i="18"/>
  <c r="Y818" i="18"/>
  <c r="Y819" i="18"/>
  <c r="Y820" i="18"/>
  <c r="Y821" i="18"/>
  <c r="Y822" i="18"/>
  <c r="Y823" i="18"/>
  <c r="Y824" i="18"/>
  <c r="Y825" i="18"/>
  <c r="Y826" i="18"/>
  <c r="Y827" i="18"/>
  <c r="Y828" i="18"/>
  <c r="Y829" i="18"/>
  <c r="Y830" i="18"/>
  <c r="Y831" i="18"/>
  <c r="Y832" i="18"/>
  <c r="Y833" i="18"/>
  <c r="Y834" i="18"/>
  <c r="Y835" i="18"/>
  <c r="Y836" i="18"/>
  <c r="Y837" i="18"/>
  <c r="Y838" i="18"/>
  <c r="Y839" i="18"/>
  <c r="Y840" i="18"/>
  <c r="Y841" i="18"/>
  <c r="Y842" i="18"/>
  <c r="Y843" i="18"/>
  <c r="Y844" i="18"/>
  <c r="Y845" i="18"/>
  <c r="Y846" i="18"/>
  <c r="Y847" i="18"/>
  <c r="Y848" i="18"/>
  <c r="Y849" i="18"/>
  <c r="Y850" i="18"/>
  <c r="Y851" i="18"/>
  <c r="Y852" i="18"/>
  <c r="Y853" i="18"/>
  <c r="Y854" i="18"/>
  <c r="Y855" i="18"/>
  <c r="Y856" i="18"/>
  <c r="Y857" i="18"/>
  <c r="Y858" i="18"/>
  <c r="Y859" i="18"/>
  <c r="Y860" i="18"/>
  <c r="Y861" i="18"/>
  <c r="Y862" i="18"/>
  <c r="Y4" i="18"/>
  <c r="Y3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361" i="18"/>
  <c r="W362" i="18"/>
  <c r="W363" i="18"/>
  <c r="W364" i="18"/>
  <c r="W365" i="18"/>
  <c r="W366" i="18"/>
  <c r="W367" i="18"/>
  <c r="W368" i="18"/>
  <c r="W369" i="18"/>
  <c r="W370" i="18"/>
  <c r="W371" i="18"/>
  <c r="W372" i="18"/>
  <c r="W373" i="18"/>
  <c r="W374" i="18"/>
  <c r="W375" i="18"/>
  <c r="W376" i="18"/>
  <c r="W377" i="18"/>
  <c r="W378" i="18"/>
  <c r="W379" i="18"/>
  <c r="W380" i="18"/>
  <c r="W381" i="18"/>
  <c r="W382" i="18"/>
  <c r="W383" i="18"/>
  <c r="W384" i="18"/>
  <c r="W385" i="18"/>
  <c r="W386" i="18"/>
  <c r="W387" i="18"/>
  <c r="W388" i="18"/>
  <c r="W389" i="18"/>
  <c r="W390" i="18"/>
  <c r="W391" i="18"/>
  <c r="W392" i="18"/>
  <c r="W393" i="18"/>
  <c r="W394" i="18"/>
  <c r="W395" i="18"/>
  <c r="W396" i="18"/>
  <c r="W397" i="18"/>
  <c r="W398" i="18"/>
  <c r="W399" i="18"/>
  <c r="W400" i="18"/>
  <c r="W401" i="18"/>
  <c r="W402" i="18"/>
  <c r="W403" i="18"/>
  <c r="W404" i="18"/>
  <c r="W405" i="18"/>
  <c r="W406" i="18"/>
  <c r="W407" i="18"/>
  <c r="W408" i="18"/>
  <c r="W409" i="18"/>
  <c r="W410" i="18"/>
  <c r="W411" i="18"/>
  <c r="W412" i="18"/>
  <c r="W413" i="18"/>
  <c r="W414" i="18"/>
  <c r="W415" i="18"/>
  <c r="W416" i="18"/>
  <c r="W417" i="18"/>
  <c r="W418" i="18"/>
  <c r="W419" i="18"/>
  <c r="W420" i="18"/>
  <c r="W421" i="18"/>
  <c r="W422" i="18"/>
  <c r="W423" i="18"/>
  <c r="W424" i="18"/>
  <c r="W425" i="18"/>
  <c r="W426" i="18"/>
  <c r="W427" i="18"/>
  <c r="W428" i="18"/>
  <c r="W429" i="18"/>
  <c r="W430" i="18"/>
  <c r="W431" i="18"/>
  <c r="W432" i="18"/>
  <c r="W433" i="18"/>
  <c r="W434" i="18"/>
  <c r="W435" i="18"/>
  <c r="W436" i="18"/>
  <c r="W437" i="18"/>
  <c r="W438" i="18"/>
  <c r="W439" i="18"/>
  <c r="W440" i="18"/>
  <c r="W441" i="18"/>
  <c r="W442" i="18"/>
  <c r="W443" i="18"/>
  <c r="W444" i="18"/>
  <c r="W445" i="18"/>
  <c r="W446" i="18"/>
  <c r="W447" i="18"/>
  <c r="W448" i="18"/>
  <c r="W449" i="18"/>
  <c r="W450" i="18"/>
  <c r="W451" i="18"/>
  <c r="W452" i="18"/>
  <c r="W453" i="18"/>
  <c r="W454" i="18"/>
  <c r="W455" i="18"/>
  <c r="W456" i="18"/>
  <c r="W457" i="18"/>
  <c r="W458" i="18"/>
  <c r="W459" i="18"/>
  <c r="W460" i="18"/>
  <c r="W461" i="18"/>
  <c r="W462" i="18"/>
  <c r="W463" i="18"/>
  <c r="W464" i="18"/>
  <c r="W465" i="18"/>
  <c r="W466" i="18"/>
  <c r="W467" i="18"/>
  <c r="W468" i="18"/>
  <c r="W469" i="18"/>
  <c r="W470" i="18"/>
  <c r="W471" i="18"/>
  <c r="W472" i="18"/>
  <c r="W473" i="18"/>
  <c r="W474" i="18"/>
  <c r="W475" i="18"/>
  <c r="W476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W556" i="18"/>
  <c r="W557" i="18"/>
  <c r="W558" i="18"/>
  <c r="W559" i="18"/>
  <c r="W560" i="18"/>
  <c r="W561" i="18"/>
  <c r="W562" i="18"/>
  <c r="W563" i="18"/>
  <c r="W564" i="18"/>
  <c r="W565" i="18"/>
  <c r="W566" i="18"/>
  <c r="W567" i="18"/>
  <c r="W568" i="18"/>
  <c r="W569" i="18"/>
  <c r="W570" i="18"/>
  <c r="W571" i="18"/>
  <c r="W572" i="18"/>
  <c r="W573" i="18"/>
  <c r="W574" i="18"/>
  <c r="W575" i="18"/>
  <c r="W576" i="18"/>
  <c r="W577" i="18"/>
  <c r="W578" i="18"/>
  <c r="W579" i="18"/>
  <c r="W580" i="18"/>
  <c r="W581" i="18"/>
  <c r="W582" i="18"/>
  <c r="W583" i="18"/>
  <c r="W584" i="18"/>
  <c r="W585" i="18"/>
  <c r="W586" i="18"/>
  <c r="W587" i="18"/>
  <c r="W588" i="18"/>
  <c r="W589" i="18"/>
  <c r="W590" i="18"/>
  <c r="W591" i="18"/>
  <c r="W592" i="18"/>
  <c r="W593" i="18"/>
  <c r="W594" i="18"/>
  <c r="W595" i="18"/>
  <c r="W596" i="18"/>
  <c r="W597" i="18"/>
  <c r="W598" i="18"/>
  <c r="W599" i="18"/>
  <c r="W600" i="18"/>
  <c r="W601" i="18"/>
  <c r="W602" i="18"/>
  <c r="W603" i="18"/>
  <c r="W604" i="18"/>
  <c r="W605" i="18"/>
  <c r="W606" i="18"/>
  <c r="W607" i="18"/>
  <c r="W608" i="18"/>
  <c r="W609" i="18"/>
  <c r="W610" i="18"/>
  <c r="W611" i="18"/>
  <c r="W612" i="18"/>
  <c r="W613" i="18"/>
  <c r="W614" i="18"/>
  <c r="W615" i="18"/>
  <c r="W616" i="18"/>
  <c r="W617" i="18"/>
  <c r="W618" i="18"/>
  <c r="W619" i="18"/>
  <c r="W620" i="18"/>
  <c r="W621" i="18"/>
  <c r="W622" i="18"/>
  <c r="W623" i="18"/>
  <c r="W624" i="18"/>
  <c r="W625" i="18"/>
  <c r="W626" i="18"/>
  <c r="W627" i="18"/>
  <c r="W628" i="18"/>
  <c r="W629" i="18"/>
  <c r="W630" i="18"/>
  <c r="W631" i="18"/>
  <c r="W632" i="18"/>
  <c r="W633" i="18"/>
  <c r="W634" i="18"/>
  <c r="W635" i="18"/>
  <c r="W636" i="18"/>
  <c r="W637" i="18"/>
  <c r="W638" i="18"/>
  <c r="W639" i="18"/>
  <c r="W640" i="18"/>
  <c r="W641" i="18"/>
  <c r="W642" i="18"/>
  <c r="W643" i="18"/>
  <c r="W644" i="18"/>
  <c r="W645" i="18"/>
  <c r="W646" i="18"/>
  <c r="W647" i="18"/>
  <c r="W648" i="18"/>
  <c r="W649" i="18"/>
  <c r="W650" i="18"/>
  <c r="W651" i="18"/>
  <c r="W652" i="18"/>
  <c r="W653" i="18"/>
  <c r="W654" i="18"/>
  <c r="W655" i="18"/>
  <c r="W656" i="18"/>
  <c r="W657" i="18"/>
  <c r="W658" i="18"/>
  <c r="W659" i="18"/>
  <c r="W660" i="18"/>
  <c r="W661" i="18"/>
  <c r="W662" i="18"/>
  <c r="W663" i="18"/>
  <c r="W664" i="18"/>
  <c r="W665" i="18"/>
  <c r="W666" i="18"/>
  <c r="W667" i="18"/>
  <c r="W668" i="18"/>
  <c r="W669" i="18"/>
  <c r="W670" i="18"/>
  <c r="W671" i="18"/>
  <c r="W672" i="18"/>
  <c r="W673" i="18"/>
  <c r="W674" i="18"/>
  <c r="W675" i="18"/>
  <c r="W676" i="18"/>
  <c r="W677" i="18"/>
  <c r="W678" i="18"/>
  <c r="W679" i="18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W719" i="18"/>
  <c r="W720" i="18"/>
  <c r="W721" i="18"/>
  <c r="W722" i="18"/>
  <c r="W723" i="18"/>
  <c r="W724" i="18"/>
  <c r="W725" i="18"/>
  <c r="W726" i="18"/>
  <c r="W727" i="18"/>
  <c r="W728" i="18"/>
  <c r="W729" i="18"/>
  <c r="W730" i="18"/>
  <c r="W731" i="18"/>
  <c r="W732" i="18"/>
  <c r="W733" i="18"/>
  <c r="W734" i="18"/>
  <c r="W735" i="18"/>
  <c r="W736" i="18"/>
  <c r="W737" i="18"/>
  <c r="W738" i="18"/>
  <c r="W739" i="18"/>
  <c r="W740" i="18"/>
  <c r="W741" i="18"/>
  <c r="W742" i="18"/>
  <c r="W743" i="18"/>
  <c r="W744" i="18"/>
  <c r="W745" i="18"/>
  <c r="W746" i="18"/>
  <c r="W747" i="18"/>
  <c r="W748" i="18"/>
  <c r="W749" i="18"/>
  <c r="W750" i="18"/>
  <c r="W751" i="18"/>
  <c r="W752" i="18"/>
  <c r="W753" i="18"/>
  <c r="W754" i="18"/>
  <c r="W755" i="18"/>
  <c r="W756" i="18"/>
  <c r="W757" i="18"/>
  <c r="W758" i="18"/>
  <c r="W759" i="18"/>
  <c r="W760" i="18"/>
  <c r="W761" i="18"/>
  <c r="W762" i="18"/>
  <c r="W763" i="18"/>
  <c r="W764" i="18"/>
  <c r="W765" i="18"/>
  <c r="W766" i="18"/>
  <c r="W767" i="18"/>
  <c r="W768" i="18"/>
  <c r="W769" i="18"/>
  <c r="W770" i="18"/>
  <c r="W771" i="18"/>
  <c r="W772" i="18"/>
  <c r="W773" i="18"/>
  <c r="W774" i="18"/>
  <c r="W775" i="18"/>
  <c r="W776" i="18"/>
  <c r="W777" i="18"/>
  <c r="W778" i="18"/>
  <c r="W779" i="18"/>
  <c r="W780" i="18"/>
  <c r="W781" i="18"/>
  <c r="W782" i="18"/>
  <c r="W783" i="18"/>
  <c r="W784" i="18"/>
  <c r="W785" i="18"/>
  <c r="W786" i="18"/>
  <c r="W787" i="18"/>
  <c r="W788" i="18"/>
  <c r="W789" i="18"/>
  <c r="W790" i="18"/>
  <c r="W791" i="18"/>
  <c r="W792" i="18"/>
  <c r="W793" i="18"/>
  <c r="W794" i="18"/>
  <c r="W795" i="18"/>
  <c r="W796" i="18"/>
  <c r="W797" i="18"/>
  <c r="W798" i="18"/>
  <c r="W799" i="18"/>
  <c r="W800" i="18"/>
  <c r="W801" i="18"/>
  <c r="W802" i="18"/>
  <c r="W803" i="18"/>
  <c r="W804" i="18"/>
  <c r="W805" i="18"/>
  <c r="W806" i="18"/>
  <c r="W807" i="18"/>
  <c r="W808" i="18"/>
  <c r="W809" i="18"/>
  <c r="W810" i="18"/>
  <c r="W811" i="18"/>
  <c r="W812" i="18"/>
  <c r="W813" i="18"/>
  <c r="W814" i="18"/>
  <c r="W815" i="18"/>
  <c r="W816" i="18"/>
  <c r="W817" i="18"/>
  <c r="W818" i="18"/>
  <c r="W819" i="18"/>
  <c r="W820" i="18"/>
  <c r="W821" i="18"/>
  <c r="W822" i="18"/>
  <c r="W823" i="18"/>
  <c r="W824" i="18"/>
  <c r="W825" i="18"/>
  <c r="W826" i="18"/>
  <c r="W827" i="18"/>
  <c r="W828" i="18"/>
  <c r="W829" i="18"/>
  <c r="W830" i="18"/>
  <c r="W831" i="18"/>
  <c r="W832" i="18"/>
  <c r="W833" i="18"/>
  <c r="W834" i="18"/>
  <c r="W835" i="18"/>
  <c r="W836" i="18"/>
  <c r="W837" i="18"/>
  <c r="W838" i="18"/>
  <c r="W839" i="18"/>
  <c r="W840" i="18"/>
  <c r="W841" i="18"/>
  <c r="W842" i="18"/>
  <c r="W843" i="18"/>
  <c r="W844" i="18"/>
  <c r="W845" i="18"/>
  <c r="W846" i="18"/>
  <c r="W847" i="18"/>
  <c r="W848" i="18"/>
  <c r="W849" i="18"/>
  <c r="W850" i="18"/>
  <c r="W851" i="18"/>
  <c r="W852" i="18"/>
  <c r="W853" i="18"/>
  <c r="W854" i="18"/>
  <c r="W855" i="18"/>
  <c r="W856" i="18"/>
  <c r="W857" i="18"/>
  <c r="W858" i="18"/>
  <c r="W859" i="18"/>
  <c r="W860" i="18"/>
  <c r="W861" i="18"/>
  <c r="W862" i="18"/>
  <c r="W5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2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5" i="18"/>
  <c r="X176" i="18"/>
  <c r="X177" i="18"/>
  <c r="X178" i="18"/>
  <c r="X179" i="18"/>
  <c r="X180" i="18"/>
  <c r="X181" i="18"/>
  <c r="X182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2" i="18"/>
  <c r="X203" i="18"/>
  <c r="X204" i="18"/>
  <c r="X205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2" i="18"/>
  <c r="X223" i="18"/>
  <c r="X224" i="18"/>
  <c r="X225" i="18"/>
  <c r="X226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X240" i="18"/>
  <c r="X241" i="18"/>
  <c r="X242" i="18"/>
  <c r="X243" i="18"/>
  <c r="X244" i="18"/>
  <c r="X245" i="18"/>
  <c r="X246" i="18"/>
  <c r="X247" i="18"/>
  <c r="X248" i="18"/>
  <c r="X249" i="18"/>
  <c r="X250" i="18"/>
  <c r="X251" i="18"/>
  <c r="X252" i="18"/>
  <c r="X253" i="18"/>
  <c r="X254" i="18"/>
  <c r="X255" i="18"/>
  <c r="X256" i="18"/>
  <c r="X257" i="18"/>
  <c r="X258" i="18"/>
  <c r="X259" i="18"/>
  <c r="X260" i="18"/>
  <c r="X261" i="18"/>
  <c r="X262" i="18"/>
  <c r="X263" i="18"/>
  <c r="X264" i="18"/>
  <c r="X265" i="18"/>
  <c r="X266" i="18"/>
  <c r="X267" i="18"/>
  <c r="X268" i="18"/>
  <c r="X269" i="18"/>
  <c r="X270" i="18"/>
  <c r="X271" i="18"/>
  <c r="X272" i="18"/>
  <c r="X273" i="18"/>
  <c r="X274" i="18"/>
  <c r="X275" i="18"/>
  <c r="X276" i="18"/>
  <c r="X277" i="18"/>
  <c r="X278" i="18"/>
  <c r="X279" i="18"/>
  <c r="X280" i="18"/>
  <c r="X281" i="18"/>
  <c r="X282" i="18"/>
  <c r="X283" i="18"/>
  <c r="X284" i="18"/>
  <c r="X285" i="18"/>
  <c r="X286" i="18"/>
  <c r="X287" i="18"/>
  <c r="X288" i="18"/>
  <c r="X289" i="18"/>
  <c r="X290" i="18"/>
  <c r="X291" i="18"/>
  <c r="X292" i="18"/>
  <c r="X293" i="18"/>
  <c r="X294" i="18"/>
  <c r="X295" i="18"/>
  <c r="X296" i="18"/>
  <c r="X297" i="18"/>
  <c r="X298" i="18"/>
  <c r="X299" i="18"/>
  <c r="X300" i="18"/>
  <c r="X301" i="18"/>
  <c r="X302" i="18"/>
  <c r="X303" i="18"/>
  <c r="X304" i="18"/>
  <c r="X305" i="18"/>
  <c r="X306" i="18"/>
  <c r="X307" i="18"/>
  <c r="X308" i="18"/>
  <c r="X309" i="18"/>
  <c r="X310" i="18"/>
  <c r="X311" i="18"/>
  <c r="X312" i="18"/>
  <c r="X313" i="18"/>
  <c r="X314" i="18"/>
  <c r="X315" i="18"/>
  <c r="X316" i="18"/>
  <c r="X317" i="18"/>
  <c r="X318" i="18"/>
  <c r="X319" i="18"/>
  <c r="X320" i="18"/>
  <c r="X321" i="18"/>
  <c r="X322" i="18"/>
  <c r="X323" i="18"/>
  <c r="X324" i="18"/>
  <c r="X325" i="18"/>
  <c r="X326" i="18"/>
  <c r="X327" i="18"/>
  <c r="X328" i="18"/>
  <c r="X329" i="18"/>
  <c r="X330" i="18"/>
  <c r="X331" i="18"/>
  <c r="X332" i="18"/>
  <c r="X333" i="18"/>
  <c r="X334" i="18"/>
  <c r="X335" i="18"/>
  <c r="X336" i="18"/>
  <c r="X337" i="18"/>
  <c r="X338" i="18"/>
  <c r="X339" i="18"/>
  <c r="X340" i="18"/>
  <c r="X341" i="18"/>
  <c r="X342" i="18"/>
  <c r="X343" i="18"/>
  <c r="X344" i="18"/>
  <c r="X345" i="18"/>
  <c r="X346" i="18"/>
  <c r="X347" i="18"/>
  <c r="X348" i="18"/>
  <c r="X349" i="18"/>
  <c r="X350" i="18"/>
  <c r="X351" i="18"/>
  <c r="X352" i="18"/>
  <c r="X353" i="18"/>
  <c r="X354" i="18"/>
  <c r="X355" i="18"/>
  <c r="X356" i="18"/>
  <c r="X357" i="18"/>
  <c r="X358" i="18"/>
  <c r="X359" i="18"/>
  <c r="X360" i="18"/>
  <c r="X361" i="18"/>
  <c r="X362" i="18"/>
  <c r="X363" i="18"/>
  <c r="X364" i="18"/>
  <c r="X365" i="18"/>
  <c r="X366" i="18"/>
  <c r="X367" i="18"/>
  <c r="X368" i="18"/>
  <c r="X369" i="18"/>
  <c r="X370" i="18"/>
  <c r="X371" i="18"/>
  <c r="X372" i="18"/>
  <c r="X373" i="18"/>
  <c r="X374" i="18"/>
  <c r="X375" i="18"/>
  <c r="X376" i="18"/>
  <c r="X377" i="18"/>
  <c r="X378" i="18"/>
  <c r="X379" i="18"/>
  <c r="X380" i="18"/>
  <c r="X381" i="18"/>
  <c r="X382" i="18"/>
  <c r="X383" i="18"/>
  <c r="X384" i="18"/>
  <c r="X385" i="18"/>
  <c r="X386" i="18"/>
  <c r="X387" i="18"/>
  <c r="X388" i="18"/>
  <c r="X389" i="18"/>
  <c r="X390" i="18"/>
  <c r="X391" i="18"/>
  <c r="X392" i="18"/>
  <c r="X393" i="18"/>
  <c r="X394" i="18"/>
  <c r="X395" i="18"/>
  <c r="X396" i="18"/>
  <c r="X397" i="18"/>
  <c r="X398" i="18"/>
  <c r="X399" i="18"/>
  <c r="X400" i="18"/>
  <c r="X401" i="18"/>
  <c r="X402" i="18"/>
  <c r="X403" i="18"/>
  <c r="X404" i="18"/>
  <c r="X405" i="18"/>
  <c r="X406" i="18"/>
  <c r="X407" i="18"/>
  <c r="X408" i="18"/>
  <c r="X409" i="18"/>
  <c r="X410" i="18"/>
  <c r="X411" i="18"/>
  <c r="X412" i="18"/>
  <c r="X413" i="18"/>
  <c r="X414" i="18"/>
  <c r="X415" i="18"/>
  <c r="X416" i="18"/>
  <c r="X417" i="18"/>
  <c r="X418" i="18"/>
  <c r="X419" i="18"/>
  <c r="X420" i="18"/>
  <c r="X421" i="18"/>
  <c r="X422" i="18"/>
  <c r="X423" i="18"/>
  <c r="X424" i="18"/>
  <c r="X425" i="18"/>
  <c r="X426" i="18"/>
  <c r="X427" i="18"/>
  <c r="X428" i="18"/>
  <c r="X429" i="18"/>
  <c r="X430" i="18"/>
  <c r="X431" i="18"/>
  <c r="X432" i="18"/>
  <c r="X433" i="18"/>
  <c r="X434" i="18"/>
  <c r="X435" i="18"/>
  <c r="X436" i="18"/>
  <c r="X437" i="18"/>
  <c r="X438" i="18"/>
  <c r="X439" i="18"/>
  <c r="X440" i="18"/>
  <c r="X441" i="18"/>
  <c r="X442" i="18"/>
  <c r="X443" i="18"/>
  <c r="X444" i="18"/>
  <c r="X445" i="18"/>
  <c r="X446" i="18"/>
  <c r="X447" i="18"/>
  <c r="X448" i="18"/>
  <c r="X449" i="18"/>
  <c r="X450" i="18"/>
  <c r="X451" i="18"/>
  <c r="X452" i="18"/>
  <c r="X453" i="18"/>
  <c r="X454" i="18"/>
  <c r="X455" i="18"/>
  <c r="X456" i="18"/>
  <c r="X457" i="18"/>
  <c r="X458" i="18"/>
  <c r="X459" i="18"/>
  <c r="X460" i="18"/>
  <c r="X461" i="18"/>
  <c r="X462" i="18"/>
  <c r="X463" i="18"/>
  <c r="X464" i="18"/>
  <c r="X465" i="18"/>
  <c r="X466" i="18"/>
  <c r="X467" i="18"/>
  <c r="X468" i="18"/>
  <c r="X469" i="18"/>
  <c r="X470" i="18"/>
  <c r="X471" i="18"/>
  <c r="X472" i="18"/>
  <c r="X473" i="18"/>
  <c r="X474" i="18"/>
  <c r="X475" i="18"/>
  <c r="X476" i="18"/>
  <c r="X477" i="18"/>
  <c r="X478" i="18"/>
  <c r="X479" i="18"/>
  <c r="X480" i="18"/>
  <c r="X481" i="18"/>
  <c r="X482" i="18"/>
  <c r="X483" i="18"/>
  <c r="X484" i="18"/>
  <c r="X485" i="18"/>
  <c r="X486" i="18"/>
  <c r="X487" i="18"/>
  <c r="X488" i="18"/>
  <c r="X489" i="18"/>
  <c r="X490" i="18"/>
  <c r="X491" i="18"/>
  <c r="X492" i="18"/>
  <c r="X493" i="18"/>
  <c r="X494" i="18"/>
  <c r="X495" i="18"/>
  <c r="X496" i="18"/>
  <c r="X497" i="18"/>
  <c r="X498" i="18"/>
  <c r="X499" i="18"/>
  <c r="X500" i="18"/>
  <c r="X501" i="18"/>
  <c r="X502" i="18"/>
  <c r="X503" i="18"/>
  <c r="X504" i="18"/>
  <c r="X505" i="18"/>
  <c r="X506" i="18"/>
  <c r="X507" i="18"/>
  <c r="X508" i="18"/>
  <c r="X509" i="18"/>
  <c r="X510" i="18"/>
  <c r="X511" i="18"/>
  <c r="X512" i="18"/>
  <c r="X513" i="18"/>
  <c r="X514" i="18"/>
  <c r="X515" i="18"/>
  <c r="X516" i="18"/>
  <c r="X517" i="18"/>
  <c r="X518" i="18"/>
  <c r="X519" i="18"/>
  <c r="X520" i="18"/>
  <c r="X521" i="18"/>
  <c r="X522" i="18"/>
  <c r="X523" i="18"/>
  <c r="X524" i="18"/>
  <c r="X525" i="18"/>
  <c r="X526" i="18"/>
  <c r="X527" i="18"/>
  <c r="X528" i="18"/>
  <c r="X529" i="18"/>
  <c r="X530" i="18"/>
  <c r="X531" i="18"/>
  <c r="X532" i="18"/>
  <c r="X533" i="18"/>
  <c r="X534" i="18"/>
  <c r="X535" i="18"/>
  <c r="X536" i="18"/>
  <c r="X537" i="18"/>
  <c r="X538" i="18"/>
  <c r="X539" i="18"/>
  <c r="X540" i="18"/>
  <c r="X541" i="18"/>
  <c r="X542" i="18"/>
  <c r="X543" i="18"/>
  <c r="X544" i="18"/>
  <c r="X545" i="18"/>
  <c r="X546" i="18"/>
  <c r="X547" i="18"/>
  <c r="X548" i="18"/>
  <c r="X549" i="18"/>
  <c r="X550" i="18"/>
  <c r="X551" i="18"/>
  <c r="X552" i="18"/>
  <c r="X553" i="18"/>
  <c r="X554" i="18"/>
  <c r="X555" i="18"/>
  <c r="X556" i="18"/>
  <c r="X557" i="18"/>
  <c r="X558" i="18"/>
  <c r="X559" i="18"/>
  <c r="X560" i="18"/>
  <c r="X561" i="18"/>
  <c r="X562" i="18"/>
  <c r="X563" i="18"/>
  <c r="X564" i="18"/>
  <c r="X565" i="18"/>
  <c r="X566" i="18"/>
  <c r="X567" i="18"/>
  <c r="X568" i="18"/>
  <c r="X569" i="18"/>
  <c r="X570" i="18"/>
  <c r="X571" i="18"/>
  <c r="X572" i="18"/>
  <c r="X573" i="18"/>
  <c r="X574" i="18"/>
  <c r="X575" i="18"/>
  <c r="X576" i="18"/>
  <c r="X577" i="18"/>
  <c r="X578" i="18"/>
  <c r="X579" i="18"/>
  <c r="X580" i="18"/>
  <c r="X581" i="18"/>
  <c r="X582" i="18"/>
  <c r="X583" i="18"/>
  <c r="X584" i="18"/>
  <c r="X585" i="18"/>
  <c r="X586" i="18"/>
  <c r="X587" i="18"/>
  <c r="X588" i="18"/>
  <c r="X589" i="18"/>
  <c r="X590" i="18"/>
  <c r="X591" i="18"/>
  <c r="X592" i="18"/>
  <c r="X593" i="18"/>
  <c r="X594" i="18"/>
  <c r="X595" i="18"/>
  <c r="X596" i="18"/>
  <c r="X597" i="18"/>
  <c r="X598" i="18"/>
  <c r="X599" i="18"/>
  <c r="X600" i="18"/>
  <c r="X601" i="18"/>
  <c r="X602" i="18"/>
  <c r="X603" i="18"/>
  <c r="X604" i="18"/>
  <c r="X605" i="18"/>
  <c r="X606" i="18"/>
  <c r="X607" i="18"/>
  <c r="X608" i="18"/>
  <c r="X609" i="18"/>
  <c r="X610" i="18"/>
  <c r="X611" i="18"/>
  <c r="X612" i="18"/>
  <c r="X613" i="18"/>
  <c r="X614" i="18"/>
  <c r="X615" i="18"/>
  <c r="X616" i="18"/>
  <c r="X617" i="18"/>
  <c r="X618" i="18"/>
  <c r="X619" i="18"/>
  <c r="X620" i="18"/>
  <c r="X621" i="18"/>
  <c r="X622" i="18"/>
  <c r="X623" i="18"/>
  <c r="X624" i="18"/>
  <c r="X625" i="18"/>
  <c r="X626" i="18"/>
  <c r="X627" i="18"/>
  <c r="X628" i="18"/>
  <c r="X629" i="18"/>
  <c r="X630" i="18"/>
  <c r="X631" i="18"/>
  <c r="X632" i="18"/>
  <c r="X633" i="18"/>
  <c r="X634" i="18"/>
  <c r="X635" i="18"/>
  <c r="X636" i="18"/>
  <c r="X637" i="18"/>
  <c r="X638" i="18"/>
  <c r="X639" i="18"/>
  <c r="X640" i="18"/>
  <c r="X641" i="18"/>
  <c r="X642" i="18"/>
  <c r="X643" i="18"/>
  <c r="X644" i="18"/>
  <c r="X645" i="18"/>
  <c r="X646" i="18"/>
  <c r="X647" i="18"/>
  <c r="X648" i="18"/>
  <c r="X649" i="18"/>
  <c r="X650" i="18"/>
  <c r="X651" i="18"/>
  <c r="X652" i="18"/>
  <c r="X653" i="18"/>
  <c r="X654" i="18"/>
  <c r="X655" i="18"/>
  <c r="X656" i="18"/>
  <c r="X657" i="18"/>
  <c r="X658" i="18"/>
  <c r="X659" i="18"/>
  <c r="X660" i="18"/>
  <c r="X661" i="18"/>
  <c r="X662" i="18"/>
  <c r="X663" i="18"/>
  <c r="X664" i="18"/>
  <c r="X665" i="18"/>
  <c r="X666" i="18"/>
  <c r="X667" i="18"/>
  <c r="X668" i="18"/>
  <c r="X669" i="18"/>
  <c r="X670" i="18"/>
  <c r="X671" i="18"/>
  <c r="X672" i="18"/>
  <c r="X673" i="18"/>
  <c r="X674" i="18"/>
  <c r="X675" i="18"/>
  <c r="X676" i="18"/>
  <c r="X677" i="18"/>
  <c r="X678" i="18"/>
  <c r="X679" i="18"/>
  <c r="X680" i="18"/>
  <c r="X681" i="18"/>
  <c r="X682" i="18"/>
  <c r="X683" i="18"/>
  <c r="X684" i="18"/>
  <c r="X685" i="18"/>
  <c r="X686" i="18"/>
  <c r="X687" i="18"/>
  <c r="X688" i="18"/>
  <c r="X689" i="18"/>
  <c r="X690" i="18"/>
  <c r="X691" i="18"/>
  <c r="X692" i="18"/>
  <c r="X693" i="18"/>
  <c r="X694" i="18"/>
  <c r="X695" i="18"/>
  <c r="X696" i="18"/>
  <c r="X697" i="18"/>
  <c r="X698" i="18"/>
  <c r="X699" i="18"/>
  <c r="X700" i="18"/>
  <c r="X701" i="18"/>
  <c r="X702" i="18"/>
  <c r="X703" i="18"/>
  <c r="X704" i="18"/>
  <c r="X705" i="18"/>
  <c r="X706" i="18"/>
  <c r="X707" i="18"/>
  <c r="X708" i="18"/>
  <c r="X709" i="18"/>
  <c r="X710" i="18"/>
  <c r="X711" i="18"/>
  <c r="X712" i="18"/>
  <c r="X713" i="18"/>
  <c r="X714" i="18"/>
  <c r="X715" i="18"/>
  <c r="X716" i="18"/>
  <c r="X717" i="18"/>
  <c r="X718" i="18"/>
  <c r="X719" i="18"/>
  <c r="X720" i="18"/>
  <c r="X721" i="18"/>
  <c r="X722" i="18"/>
  <c r="X723" i="18"/>
  <c r="X724" i="18"/>
  <c r="X725" i="18"/>
  <c r="X726" i="18"/>
  <c r="X727" i="18"/>
  <c r="X728" i="18"/>
  <c r="X729" i="18"/>
  <c r="X730" i="18"/>
  <c r="X731" i="18"/>
  <c r="X732" i="18"/>
  <c r="X733" i="18"/>
  <c r="X734" i="18"/>
  <c r="X735" i="18"/>
  <c r="X736" i="18"/>
  <c r="X737" i="18"/>
  <c r="X738" i="18"/>
  <c r="X739" i="18"/>
  <c r="X740" i="18"/>
  <c r="X741" i="18"/>
  <c r="X742" i="18"/>
  <c r="X743" i="18"/>
  <c r="X744" i="18"/>
  <c r="X745" i="18"/>
  <c r="X746" i="18"/>
  <c r="X747" i="18"/>
  <c r="X748" i="18"/>
  <c r="X749" i="18"/>
  <c r="X750" i="18"/>
  <c r="X751" i="18"/>
  <c r="X752" i="18"/>
  <c r="X753" i="18"/>
  <c r="X754" i="18"/>
  <c r="X755" i="18"/>
  <c r="X756" i="18"/>
  <c r="X757" i="18"/>
  <c r="X758" i="18"/>
  <c r="X759" i="18"/>
  <c r="X760" i="18"/>
  <c r="X761" i="18"/>
  <c r="X762" i="18"/>
  <c r="X763" i="18"/>
  <c r="X764" i="18"/>
  <c r="X765" i="18"/>
  <c r="X766" i="18"/>
  <c r="X767" i="18"/>
  <c r="X768" i="18"/>
  <c r="X769" i="18"/>
  <c r="X770" i="18"/>
  <c r="X771" i="18"/>
  <c r="X772" i="18"/>
  <c r="X773" i="18"/>
  <c r="X774" i="18"/>
  <c r="X775" i="18"/>
  <c r="X776" i="18"/>
  <c r="X777" i="18"/>
  <c r="X778" i="18"/>
  <c r="X779" i="18"/>
  <c r="X780" i="18"/>
  <c r="X781" i="18"/>
  <c r="X782" i="18"/>
  <c r="X783" i="18"/>
  <c r="X784" i="18"/>
  <c r="X785" i="18"/>
  <c r="X786" i="18"/>
  <c r="X787" i="18"/>
  <c r="X788" i="18"/>
  <c r="X789" i="18"/>
  <c r="X790" i="18"/>
  <c r="X791" i="18"/>
  <c r="X792" i="18"/>
  <c r="X793" i="18"/>
  <c r="X794" i="18"/>
  <c r="X795" i="18"/>
  <c r="X796" i="18"/>
  <c r="X797" i="18"/>
  <c r="X798" i="18"/>
  <c r="X799" i="18"/>
  <c r="X800" i="18"/>
  <c r="X801" i="18"/>
  <c r="X802" i="18"/>
  <c r="X803" i="18"/>
  <c r="X804" i="18"/>
  <c r="X805" i="18"/>
  <c r="X806" i="18"/>
  <c r="X807" i="18"/>
  <c r="X808" i="18"/>
  <c r="X809" i="18"/>
  <c r="X810" i="18"/>
  <c r="X811" i="18"/>
  <c r="X812" i="18"/>
  <c r="X813" i="18"/>
  <c r="X814" i="18"/>
  <c r="X815" i="18"/>
  <c r="X816" i="18"/>
  <c r="X817" i="18"/>
  <c r="X818" i="18"/>
  <c r="X819" i="18"/>
  <c r="X820" i="18"/>
  <c r="X821" i="18"/>
  <c r="X822" i="18"/>
  <c r="X823" i="18"/>
  <c r="X824" i="18"/>
  <c r="X825" i="18"/>
  <c r="X826" i="18"/>
  <c r="X827" i="18"/>
  <c r="X828" i="18"/>
  <c r="X829" i="18"/>
  <c r="X830" i="18"/>
  <c r="X831" i="18"/>
  <c r="X832" i="18"/>
  <c r="X833" i="18"/>
  <c r="X834" i="18"/>
  <c r="X835" i="18"/>
  <c r="X836" i="18"/>
  <c r="X837" i="18"/>
  <c r="X838" i="18"/>
  <c r="X839" i="18"/>
  <c r="X840" i="18"/>
  <c r="X841" i="18"/>
  <c r="X842" i="18"/>
  <c r="X843" i="18"/>
  <c r="X844" i="18"/>
  <c r="X845" i="18"/>
  <c r="X846" i="18"/>
  <c r="X847" i="18"/>
  <c r="X848" i="18"/>
  <c r="X849" i="18"/>
  <c r="X850" i="18"/>
  <c r="X851" i="18"/>
  <c r="X852" i="18"/>
  <c r="X853" i="18"/>
  <c r="X854" i="18"/>
  <c r="X855" i="18"/>
  <c r="X856" i="18"/>
  <c r="X857" i="18"/>
  <c r="X858" i="18"/>
  <c r="X859" i="18"/>
  <c r="X860" i="18"/>
  <c r="X861" i="18"/>
  <c r="X862" i="18"/>
  <c r="W4" i="18"/>
  <c r="X4" i="18" s="1"/>
  <c r="W3" i="18"/>
  <c r="X3" i="18" s="1"/>
  <c r="AB12" i="18" l="1"/>
</calcChain>
</file>

<file path=xl/sharedStrings.xml><?xml version="1.0" encoding="utf-8"?>
<sst xmlns="http://schemas.openxmlformats.org/spreadsheetml/2006/main" count="5453" uniqueCount="384">
  <si>
    <t>Лекции</t>
  </si>
  <si>
    <t>Практ.</t>
  </si>
  <si>
    <t>Лаб.р.</t>
  </si>
  <si>
    <t>конс.</t>
  </si>
  <si>
    <t>экз</t>
  </si>
  <si>
    <t>диф.зач</t>
  </si>
  <si>
    <t>зач</t>
  </si>
  <si>
    <t>курсов.р</t>
  </si>
  <si>
    <t>ГЭК (защита)</t>
  </si>
  <si>
    <t>ГЭК (экзамен)</t>
  </si>
  <si>
    <t>Контроль</t>
  </si>
  <si>
    <t>Практики</t>
  </si>
  <si>
    <t>Рук-во</t>
  </si>
  <si>
    <t>учебный год</t>
  </si>
  <si>
    <t>2015/2016</t>
  </si>
  <si>
    <t>2016/2017</t>
  </si>
  <si>
    <t>2017/2018</t>
  </si>
  <si>
    <t>2018/2019</t>
  </si>
  <si>
    <t>2019/2020</t>
  </si>
  <si>
    <t>2020/2021</t>
  </si>
  <si>
    <t>2021/2022</t>
  </si>
  <si>
    <t>Стандарт часов по должностям</t>
  </si>
  <si>
    <t>Код УП</t>
  </si>
  <si>
    <t>Год нагрузки</t>
  </si>
  <si>
    <t>Кафедра</t>
  </si>
  <si>
    <t>ФИО</t>
  </si>
  <si>
    <t>Степень</t>
  </si>
  <si>
    <t>Должность</t>
  </si>
  <si>
    <t>Ставка</t>
  </si>
  <si>
    <t>Код РУП</t>
  </si>
  <si>
    <t>Дисциплина / практика / ВКР / ГИА</t>
  </si>
  <si>
    <t>Часы</t>
  </si>
  <si>
    <t>Студ.</t>
  </si>
  <si>
    <t>Количество групп</t>
  </si>
  <si>
    <t>Количество подгрупп</t>
  </si>
  <si>
    <t>Специальность</t>
  </si>
  <si>
    <t>Вид нагрузки</t>
  </si>
  <si>
    <t>курс</t>
  </si>
  <si>
    <t>компьютерных технологий и электронного обучения</t>
  </si>
  <si>
    <t>Гончарова Светлана Викторовна</t>
  </si>
  <si>
    <t>кандидат педагогических наук</t>
  </si>
  <si>
    <t>доцент</t>
  </si>
  <si>
    <t>Информатика</t>
  </si>
  <si>
    <t>осн</t>
  </si>
  <si>
    <t>год поступления</t>
  </si>
  <si>
    <t>заведующий кафедрой</t>
  </si>
  <si>
    <t>Абрамян Геннадий Владимирович</t>
  </si>
  <si>
    <t>доктор педагогических наук</t>
  </si>
  <si>
    <t>профессор</t>
  </si>
  <si>
    <t>Информационное обеспечение технологического образования. Применение Интернет-технологий в технологическом образовании</t>
  </si>
  <si>
    <t>Бакалавры (ИВТ)</t>
  </si>
  <si>
    <t>2 курс (б) 2018 год/пост</t>
  </si>
  <si>
    <t>3 курс 2017 год/пост</t>
  </si>
  <si>
    <t>4 курс 2016 год/пост</t>
  </si>
  <si>
    <t>3 курс 2018 год/пост</t>
  </si>
  <si>
    <t>4 курс 2017 год/пост</t>
  </si>
  <si>
    <t>4 курс 2018 год/пост</t>
  </si>
  <si>
    <t>Авксентьева Елена Юрьевна</t>
  </si>
  <si>
    <t>Информационные технологии</t>
  </si>
  <si>
    <t>Магистры (КЭО)</t>
  </si>
  <si>
    <t>2 курс (м) 2018 год/пост</t>
  </si>
  <si>
    <t>старший преподаватель</t>
  </si>
  <si>
    <t>Ильина Татьяна Сергеевна</t>
  </si>
  <si>
    <t>нет</t>
  </si>
  <si>
    <t>ассистент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</si>
  <si>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</si>
  <si>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</si>
  <si>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эксперт-программист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</si>
  <si>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</si>
  <si>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и.о.доцент</t>
  </si>
  <si>
    <t>Мультимедиа технологии и компьютерная графика</t>
  </si>
  <si>
    <t>внешний</t>
  </si>
  <si>
    <t>должность</t>
  </si>
  <si>
    <t>Полякова Наталия Александровна</t>
  </si>
  <si>
    <t>Аксютин Павел Александрович</t>
  </si>
  <si>
    <t>Власова Елена Зотиковна</t>
  </si>
  <si>
    <t>Карпова Наталья Александровна</t>
  </si>
  <si>
    <t>кандидат технических наук</t>
  </si>
  <si>
    <t>ЭВМ и периферийные устройства</t>
  </si>
  <si>
    <t>Программирование</t>
  </si>
  <si>
    <t>Модуль "ИТ в математике и физике"</t>
  </si>
  <si>
    <t>Модуль "ИТ в математике и физике". ИТ в физике</t>
  </si>
  <si>
    <t>Государев Илья Борисович</t>
  </si>
  <si>
    <t>Информационные технологии в изучении иностранных языков</t>
  </si>
  <si>
    <t>Модуль "Дискретные структуры"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</si>
  <si>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</si>
  <si>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</si>
  <si>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Математика</t>
  </si>
  <si>
    <t>Модуль "ИТ в математике и физике". Информационные технологии в математике</t>
  </si>
  <si>
    <t>Базы данных</t>
  </si>
  <si>
    <t>Операционные системы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</si>
  <si>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</si>
  <si>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</si>
  <si>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</si>
  <si>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</si>
  <si>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</si>
  <si>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</si>
  <si>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</si>
  <si>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</si>
  <si>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</si>
  <si>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Управление программными проектами</t>
  </si>
  <si>
    <t>Жуков Николай Николаевич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</si>
  <si>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</si>
  <si>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</si>
  <si>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</si>
  <si>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</si>
  <si>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Основы корпоративного электронного обучения</t>
  </si>
  <si>
    <t>Подготовка к государственной итоговой аттестации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</si>
  <si>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</si>
  <si>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</si>
  <si>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</si>
  <si>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</si>
  <si>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кандидат физ.-мат. наук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</si>
  <si>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</si>
  <si>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</si>
  <si>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</si>
  <si>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доп</t>
  </si>
  <si>
    <t>Модуль "Информационные системы"</t>
  </si>
  <si>
    <t>Модуль "Информационные системы". Интеллектуальные системы</t>
  </si>
  <si>
    <t>Руководство ВКР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</si>
  <si>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</si>
  <si>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</si>
  <si>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Атаян Ануш Михайловна</t>
  </si>
  <si>
    <t>Дисциплины (модули) по выбору. IT-менеджмент</t>
  </si>
  <si>
    <t>Серегин (ФИО)</t>
  </si>
  <si>
    <t>Воробьев Владимир Иванович</t>
  </si>
  <si>
    <t>доктор технических наук</t>
  </si>
  <si>
    <t>Участие в ГЭК (защита, экзамен)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</si>
  <si>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</si>
  <si>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</si>
  <si>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</si>
  <si>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</si>
  <si>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</si>
  <si>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</si>
  <si>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Копыльцов Александр Васильевич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</si>
  <si>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</si>
  <si>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</si>
  <si>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</si>
  <si>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Дисциплины (модули) по выбору. Информационные технологии в изучении иностранных языков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</si>
  <si>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</si>
  <si>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</si>
  <si>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"Дискретные структуры". Модуль"Дискретные структуры"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</si>
  <si>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</si>
  <si>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</si>
  <si>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</si>
  <si>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Дисциплины (модули) по выбору. Реинжиниринг и инновации в сфере IT</t>
  </si>
  <si>
    <t>Власов Дмитрий Викторович</t>
  </si>
  <si>
    <t>Модуль "Естественнонаучный". Информационные технологии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</si>
  <si>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</si>
  <si>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</si>
  <si>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</si>
  <si>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</si>
  <si>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</si>
  <si>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</si>
  <si>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</si>
  <si>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</si>
  <si>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</si>
  <si>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</si>
  <si>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</si>
  <si>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</si>
  <si>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</si>
  <si>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</si>
  <si>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</si>
  <si>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</si>
  <si>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Модуль "Системное и прикладное программное обеспечение". Инженерная и компьютерная графика</t>
  </si>
  <si>
    <t>Модуль "Организация ЭВМ". Сети и телекоммуникации</t>
  </si>
  <si>
    <t>ГПХ</t>
  </si>
  <si>
    <t>Модуль "Информационные технологии". Информационные технологии и системы бизнес-аналитики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</si>
  <si>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</si>
  <si>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 в управлении в IT-компании".  IT-менеджмент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</si>
  <si>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</si>
  <si>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"Информационные технологии". Информационные технологии в изучении иностранных языков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</si>
  <si>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</si>
  <si>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</si>
  <si>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</si>
  <si>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</si>
  <si>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</si>
  <si>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"Информационные технологии в управлении IT-компании". Информационные технологии оценки персонала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</si>
  <si>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</si>
  <si>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</si>
  <si>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</si>
  <si>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</si>
  <si>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</si>
  <si>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</si>
  <si>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</si>
  <si>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IT-рекрутмент</t>
  </si>
  <si>
    <t>Предэкзаменационная консультация перед государственным экзаменом</t>
  </si>
  <si>
    <t>алгебры</t>
  </si>
  <si>
    <t>Михайлов Александр Борисович</t>
  </si>
  <si>
    <t>Модуль "Дискретные структуры". Математическая логика и теория алгоритмов</t>
  </si>
  <si>
    <t>физического воспитания и спортивно-массовой работы</t>
  </si>
  <si>
    <t>Васютина Ирина Павловна</t>
  </si>
  <si>
    <t>Физическая культура</t>
  </si>
  <si>
    <t>философии</t>
  </si>
  <si>
    <t>Рудаков Леонид Ильич</t>
  </si>
  <si>
    <t>доктор философских наук</t>
  </si>
  <si>
    <t>Философия</t>
  </si>
  <si>
    <t>истории</t>
  </si>
  <si>
    <t>Ерошкина Ольга Николаевна</t>
  </si>
  <si>
    <t>кандидат исторических наук</t>
  </si>
  <si>
    <t>История России</t>
  </si>
  <si>
    <t>социальной безопасности</t>
  </si>
  <si>
    <t>Есипова Александра Анатольевна</t>
  </si>
  <si>
    <t>Безопасность жизнедеятельности</t>
  </si>
  <si>
    <t>математического анализа</t>
  </si>
  <si>
    <t>Колдунов Андрей Витальевич</t>
  </si>
  <si>
    <t>Модуль "Дискретные структуры". Вероятность и статистика</t>
  </si>
  <si>
    <t>современных европейских языков</t>
  </si>
  <si>
    <t>Качоровская Анна Евгеньевна</t>
  </si>
  <si>
    <t>кандидат филологических наук</t>
  </si>
  <si>
    <t>Иностранный язык. Иностранный язык (немецкий)</t>
  </si>
  <si>
    <t>Кузнецова Надежда Леонидовна</t>
  </si>
  <si>
    <t>Иностранный язык</t>
  </si>
  <si>
    <t>Тарамжина Людмила Витольдовна</t>
  </si>
  <si>
    <t>Абдуллаева Любовь Магомедовна</t>
  </si>
  <si>
    <t>Экология</t>
  </si>
  <si>
    <t>теории права и гражданско-правового образования</t>
  </si>
  <si>
    <t>Еремина Нелли Владимировна</t>
  </si>
  <si>
    <t>Правоведение</t>
  </si>
  <si>
    <t>физической электроники</t>
  </si>
  <si>
    <t>Серегин Павел Павлович</t>
  </si>
  <si>
    <t>доктор физ.-мат. наук</t>
  </si>
  <si>
    <t>Физика</t>
  </si>
  <si>
    <t>экономической теории и экономического образования</t>
  </si>
  <si>
    <t>Бендюкова Татьяна Савельевна</t>
  </si>
  <si>
    <t>Экономика</t>
  </si>
  <si>
    <t>всеобщей истории</t>
  </si>
  <si>
    <t>Земляницин Владимир Александрович</t>
  </si>
  <si>
    <t>Общеуниверситетский курс по выбору № 1. События всемирной истории в мировой литературе</t>
  </si>
  <si>
    <t>Райкова Вера Алексеевна</t>
  </si>
  <si>
    <t>Общеуниверситетский курс по выбору № 2. История общественных движений новейшего времени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</si>
  <si>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</si>
  <si>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</si>
  <si>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компьютерной инженерии и программотехники</t>
  </si>
  <si>
    <t>Матюшичев Илья Юрьевич</t>
  </si>
  <si>
    <t>Защита информации</t>
  </si>
  <si>
    <t>производственных и дизайнерских технологий</t>
  </si>
  <si>
    <t>Смирнов Александр Михайлович</t>
  </si>
  <si>
    <t>Метрология стандартизация и сертификация</t>
  </si>
  <si>
    <t>Кудрявцева Наталья Фаддеевна</t>
  </si>
  <si>
    <t>кандидат социологических наук</t>
  </si>
  <si>
    <t>Дисциплины (модули) по выбору. Лексикология и стилистика современных иностранных языков</t>
  </si>
  <si>
    <t>Пантелеева Людмила Валентиновна</t>
  </si>
  <si>
    <t>Введение в языкознание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</si>
  <si>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</si>
  <si>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</si>
  <si>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</si>
  <si>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</si>
  <si>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кандидат экономических наук</t>
  </si>
  <si>
    <t>Дисциплины (модули) по выбору. Менеджмент организации</t>
  </si>
  <si>
    <t>Маслов Вадим Владимирович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</si>
  <si>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</si>
  <si>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</si>
  <si>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</si>
  <si>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</si>
  <si>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</si>
  <si>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русского языка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</si>
  <si>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</si>
  <si>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</si>
  <si>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</si>
  <si>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</si>
  <si>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</si>
  <si>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</si>
  <si>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</si>
  <si>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</si>
  <si>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</si>
  <si>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</si>
  <si>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</si>
  <si>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</si>
  <si>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Хинич Иосиф Исаакович</t>
  </si>
  <si>
    <t>Модуль "Физические основы ЭВМ". Введение в нанотехнологии</t>
  </si>
  <si>
    <t>Певзнер Игорь Михайлович</t>
  </si>
  <si>
    <t>Лапина Ирина Александровна</t>
  </si>
  <si>
    <t>Косова Ирина Святославна</t>
  </si>
  <si>
    <t>Василькова Ирина Генриховна</t>
  </si>
  <si>
    <t>Порязь Надежда Вадимовна</t>
  </si>
  <si>
    <t>Разуваев Николай Викторович</t>
  </si>
  <si>
    <t>кандидат юридических наук</t>
  </si>
  <si>
    <t>Богатова Елена Владимировна</t>
  </si>
  <si>
    <t>Общеуниверситетский курс по выбору №2. История общественных движений новейшего времени</t>
  </si>
  <si>
    <t>Физическая культура и спорт</t>
  </si>
  <si>
    <t>Васильев Сергей Васильевич</t>
  </si>
  <si>
    <t>Метрология, стандартизация и сертификация</t>
  </si>
  <si>
    <t>Жаркой Александр Борисович</t>
  </si>
  <si>
    <t>Электротехника, электроника и схемотехника</t>
  </si>
  <si>
    <t>Модуль "Дискретные структуры". Основы теории вероятности</t>
  </si>
  <si>
    <t>Модуль "Историко-философский". История</t>
  </si>
  <si>
    <t>Гончарко Дмитрий Николаевич</t>
  </si>
  <si>
    <t>кандидат философских наук</t>
  </si>
  <si>
    <t>Модуль "Историко-философский". Философия</t>
  </si>
  <si>
    <t>Модуль "Коммуникативный". Иностранный язык. Иностранный язык (английский)</t>
  </si>
  <si>
    <t>Хахалина Марина Сергеевна</t>
  </si>
  <si>
    <t>кандидат химических наук</t>
  </si>
  <si>
    <t>Лужков Александр Альбертович</t>
  </si>
  <si>
    <t>Модуль "Естественно-математический". Физика</t>
  </si>
  <si>
    <t>Тихонова Анастасия Михайловна</t>
  </si>
  <si>
    <t>Модуль "Экономикo-правовой". Экономика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</si>
  <si>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</si>
  <si>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</si>
  <si>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Модуль "Коммуникативный". Деловое общение</t>
  </si>
  <si>
    <t xml:space="preserve"> русского языка</t>
  </si>
  <si>
    <t>Левина Ирина Николаевна</t>
  </si>
  <si>
    <t>Модуль "Коммуникативный". Русский язык и культура речи</t>
  </si>
  <si>
    <t>Кондаков Юрий Евгеньевич</t>
  </si>
  <si>
    <t>доктор исторических наук</t>
  </si>
  <si>
    <t>Швецкий Михаил Владимирович</t>
  </si>
  <si>
    <t>Поспелов Михаил Владимирович</t>
  </si>
  <si>
    <t>медико-валеологических дисциплин</t>
  </si>
  <si>
    <t>Шангин Андрей Борисович</t>
  </si>
  <si>
    <t>доктор медицинских наук</t>
  </si>
  <si>
    <t>Модуль "Здоровьесберегающий". Безопасность жизнедеятельности</t>
  </si>
  <si>
    <t>Пентина Анна Юрьевна</t>
  </si>
  <si>
    <t>Модуль "Коммуникативный". Иностранный язык</t>
  </si>
  <si>
    <t>Байгузева Александра Петровна</t>
  </si>
  <si>
    <t>Барченко Сергей Алексеевич</t>
  </si>
  <si>
    <t>Модуль "Здоровьесберегающий". Физическая культура и спорт</t>
  </si>
  <si>
    <t>Бочковская Виктория Леонидовна</t>
  </si>
  <si>
    <t>Физическая культура и спорт (элективная дисциплина)</t>
  </si>
  <si>
    <t>Жукова Татьяна Викторовна</t>
  </si>
  <si>
    <t>Зюкин Анатолий Васильевич</t>
  </si>
  <si>
    <t>Иванов Георгий Владимирович</t>
  </si>
  <si>
    <t>Пую Юлия Валерьевна</t>
  </si>
  <si>
    <t>Модуль "Организация ЭВМ". Защита информации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</si>
  <si>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</si>
  <si>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</si>
  <si>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Модуль "Экономико-правовой". Правоведение</t>
  </si>
  <si>
    <t>Пальтиель Лев Романович</t>
  </si>
  <si>
    <t>Модуль "Здоровьесберегающий". Экология</t>
  </si>
  <si>
    <t>Модуль "Организация ЭВМ". Введение в нанотехнологии</t>
  </si>
  <si>
    <t>Модуль "Организация ЭВМ". Электротехника, электроника и схемотехника</t>
  </si>
  <si>
    <t>Модуль "Информационные технологии и системы". Геоинформационные системы</t>
  </si>
  <si>
    <t>Модуль "Организация ЭВМ". Физические основы микроэлектроники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</si>
  <si>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</si>
  <si>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</si>
  <si>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</si>
  <si>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</si>
  <si>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</si>
  <si>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</si>
  <si>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</si>
  <si>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</si>
  <si>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</si>
  <si>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Руководство ВКР (магистерская диссертация)</t>
  </si>
  <si>
    <t>Модуль "Методология исследования в образовании". Методология и методы научного исследования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</si>
  <si>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</si>
  <si>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</si>
  <si>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</si>
  <si>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</si>
  <si>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</si>
  <si>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</si>
  <si>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</si>
  <si>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</si>
  <si>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</si>
  <si>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"Методология исследования в образовании". Современные проблемы науки и образования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</si>
  <si>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</si>
  <si>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</si>
  <si>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</si>
  <si>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</si>
  <si>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"Профессиональная коммуникация". Информационные технологии в профессиональной деятельности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</si>
  <si>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</si>
  <si>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</si>
  <si>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</si>
  <si>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</si>
  <si>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</si>
  <si>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</si>
  <si>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</si>
  <si>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</si>
  <si>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</si>
  <si>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</si>
  <si>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Кравченко НН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</si>
  <si>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</si>
  <si>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</si>
  <si>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</si>
  <si>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Николаева НВ</t>
  </si>
  <si>
    <t>кандидат психологических наук</t>
  </si>
  <si>
    <t>Акимов СС</t>
  </si>
  <si>
    <t>Модуль "IT-решения и инструменты в образовании". Дисциплины и курсы по выбору. Прикладные информационные технологии</t>
  </si>
  <si>
    <t>Модуль "Профессиональная коммуникация". Иностранный язык в профессиональной коммуникации</t>
  </si>
  <si>
    <t>Стандарт часов в год</t>
  </si>
  <si>
    <t>Бакалавры ИВТ / магистры КЭО</t>
  </si>
  <si>
    <t>Учебный год</t>
  </si>
  <si>
    <t>Сумма часов</t>
  </si>
  <si>
    <t>Объём учебной нагрузки (доля ставки)</t>
  </si>
  <si>
    <t>Сумма долей работодателей</t>
  </si>
  <si>
    <t>Процент работодателей от общей суммы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</si>
</sst>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"/>
    <numFmt numFmtId="165" formatCode="0.0000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" fontId="0" fillId="0" borderId="17" xfId="0" applyNumberFormat="1" applyBorder="1"/>
    <xf numFmtId="0" fontId="3" fillId="0" borderId="17" xfId="0" applyFont="1" applyFill="1" applyBorder="1" applyAlignment="1">
      <alignment horizontal="center" vertical="top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1:BH862"/>
  <sheetViews>
    <sheetView zoomScale="55" zoomScaleNormal="55" workbookViewId="0">
      <pane xSplit="1" ySplit="2" topLeftCell="C192" activePane="bottomRight" state="frozen"/>
      <selection pane="bottomRight" activeCell="Q3" sqref="Q3"/>
      <selection pane="bottomLeft" activeCell="H25" sqref="H25"/>
      <selection pane="topRight" activeCell="H25" sqref="H25"/>
    </sheetView>
  </sheetViews>
  <sheetFormatPr defaultRowHeight="1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5" width="17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>
      <c r="A1" s="1"/>
      <c r="B1" s="2"/>
      <c r="C1" s="3"/>
      <c r="D1" s="58"/>
      <c r="E1" s="3"/>
      <c r="F1" s="3"/>
      <c r="G1" s="3"/>
      <c r="H1" s="2"/>
      <c r="I1" s="3"/>
      <c r="J1" s="31" t="s">
        <v>0</v>
      </c>
      <c r="K1" s="31" t="s">
        <v>1</v>
      </c>
      <c r="L1" s="31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59" t="s">
        <v>7</v>
      </c>
      <c r="R1" s="59" t="s">
        <v>8</v>
      </c>
      <c r="S1" s="59" t="s">
        <v>9</v>
      </c>
      <c r="T1" s="43" t="s">
        <v>10</v>
      </c>
      <c r="U1" s="31" t="s">
        <v>11</v>
      </c>
      <c r="V1" s="31" t="s">
        <v>12</v>
      </c>
      <c r="W1" s="2"/>
      <c r="X1" s="65"/>
      <c r="Y1" s="65"/>
      <c r="Z1" s="3"/>
      <c r="AA1" s="4"/>
      <c r="AC1" s="10" t="s">
        <v>13</v>
      </c>
      <c r="AD1" s="66" t="s">
        <v>14</v>
      </c>
      <c r="AE1" s="67"/>
      <c r="AF1" s="67"/>
      <c r="AG1" s="68"/>
      <c r="AH1" s="66" t="s">
        <v>15</v>
      </c>
      <c r="AI1" s="67"/>
      <c r="AJ1" s="67"/>
      <c r="AK1" s="68"/>
      <c r="AL1" s="66" t="s">
        <v>16</v>
      </c>
      <c r="AM1" s="67"/>
      <c r="AN1" s="67"/>
      <c r="AO1" s="68"/>
      <c r="AP1" s="66" t="s">
        <v>17</v>
      </c>
      <c r="AQ1" s="67"/>
      <c r="AR1" s="67"/>
      <c r="AS1" s="68"/>
      <c r="AT1" s="66" t="s">
        <v>18</v>
      </c>
      <c r="AU1" s="67"/>
      <c r="AV1" s="67"/>
      <c r="AW1" s="68"/>
      <c r="AX1" s="66" t="s">
        <v>19</v>
      </c>
      <c r="AY1" s="67"/>
      <c r="AZ1" s="67"/>
      <c r="BA1" s="68"/>
      <c r="BB1" s="66" t="s">
        <v>20</v>
      </c>
      <c r="BC1" s="67"/>
      <c r="BD1" s="67"/>
      <c r="BE1" s="68"/>
      <c r="BG1" s="20" t="s">
        <v>21</v>
      </c>
      <c r="BH1" s="20"/>
    </row>
    <row r="2" spans="1:60" s="6" customFormat="1" ht="30.75">
      <c r="A2" s="32" t="s">
        <v>22</v>
      </c>
      <c r="B2" s="30" t="s">
        <v>23</v>
      </c>
      <c r="C2" s="63" t="s">
        <v>24</v>
      </c>
      <c r="D2" s="63" t="s">
        <v>25</v>
      </c>
      <c r="E2" s="63" t="s">
        <v>26</v>
      </c>
      <c r="F2" s="63" t="s">
        <v>27</v>
      </c>
      <c r="G2" s="63" t="s">
        <v>28</v>
      </c>
      <c r="H2" s="30" t="s">
        <v>29</v>
      </c>
      <c r="I2" s="63" t="s">
        <v>30</v>
      </c>
      <c r="J2" s="69" t="s">
        <v>31</v>
      </c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30" t="s">
        <v>32</v>
      </c>
      <c r="X2" s="30" t="s">
        <v>33</v>
      </c>
      <c r="Y2" s="30" t="s">
        <v>34</v>
      </c>
      <c r="Z2" s="63" t="s">
        <v>35</v>
      </c>
      <c r="AA2" s="29" t="s">
        <v>36</v>
      </c>
      <c r="AC2" s="10" t="s">
        <v>37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27</v>
      </c>
      <c r="BH2" s="19" t="s">
        <v>31</v>
      </c>
    </row>
    <row r="3" spans="1:60" ht="23.25">
      <c r="A3" s="48">
        <v>3250</v>
      </c>
      <c r="B3" s="45">
        <v>2015</v>
      </c>
      <c r="C3" s="46" t="s">
        <v>38</v>
      </c>
      <c r="D3" s="46" t="s">
        <v>39</v>
      </c>
      <c r="E3" s="46" t="s">
        <v>40</v>
      </c>
      <c r="F3" s="46" t="s">
        <v>41</v>
      </c>
      <c r="G3" s="47">
        <v>1</v>
      </c>
      <c r="H3" s="48">
        <v>14014</v>
      </c>
      <c r="I3" s="46" t="s">
        <v>42</v>
      </c>
      <c r="J3" s="48">
        <v>34</v>
      </c>
      <c r="K3" s="48"/>
      <c r="L3" s="48">
        <v>102</v>
      </c>
      <c r="M3" s="48"/>
      <c r="N3" s="48"/>
      <c r="O3" s="48"/>
      <c r="P3" s="49"/>
      <c r="Q3" s="49"/>
      <c r="R3" s="49"/>
      <c r="S3" s="49"/>
      <c r="T3" s="57">
        <v>12</v>
      </c>
      <c r="U3" s="48"/>
      <c r="V3" s="48"/>
      <c r="W3" s="48">
        <f>_xlfn.IFNA(HLOOKUP(H3,$AD$4:$BE$11,8,FALSE),_xlfn.IFNA(HLOOKUP(H3,$AD$5:$BE$12,8,FALSE),48))</f>
        <v>13</v>
      </c>
      <c r="X3" s="48">
        <f>IF(MOD(W3,30) = 0,TRUNC(W3/30),TRUNC(W3/30)+1)</f>
        <v>1</v>
      </c>
      <c r="Y3" s="48">
        <f>IF(MOD(W3,15) = 0,TRUNC(W3/15),TRUNC(W3/15)+1)</f>
        <v>1</v>
      </c>
      <c r="Z3" s="46"/>
      <c r="AA3" s="46" t="s">
        <v>43</v>
      </c>
      <c r="AB3" s="6"/>
      <c r="AC3" s="10" t="s">
        <v>44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45</v>
      </c>
      <c r="BH3" s="18">
        <v>700</v>
      </c>
    </row>
    <row r="4" spans="1:60" ht="35.25">
      <c r="A4" s="48">
        <v>4276</v>
      </c>
      <c r="B4" s="45">
        <v>2015</v>
      </c>
      <c r="C4" s="46" t="s">
        <v>38</v>
      </c>
      <c r="D4" s="46" t="s">
        <v>46</v>
      </c>
      <c r="E4" s="46" t="s">
        <v>47</v>
      </c>
      <c r="F4" s="46" t="s">
        <v>48</v>
      </c>
      <c r="G4" s="47">
        <v>1</v>
      </c>
      <c r="H4" s="48">
        <v>13818</v>
      </c>
      <c r="I4" s="46" t="s">
        <v>49</v>
      </c>
      <c r="J4" s="48">
        <v>18</v>
      </c>
      <c r="K4" s="48"/>
      <c r="L4" s="48">
        <v>54</v>
      </c>
      <c r="M4" s="48"/>
      <c r="N4" s="48"/>
      <c r="O4" s="48"/>
      <c r="P4" s="49"/>
      <c r="Q4" s="49"/>
      <c r="R4" s="49"/>
      <c r="S4" s="49"/>
      <c r="T4" s="57">
        <v>21</v>
      </c>
      <c r="U4" s="48"/>
      <c r="V4" s="48"/>
      <c r="W4" s="48">
        <f>_xlfn.IFNA(HLOOKUP(H4,$AD$4:$BE$11,8,FALSE),_xlfn.IFNA(HLOOKUP(H4,$AD$5:$BE$12,8,FALSE),30))</f>
        <v>30</v>
      </c>
      <c r="X4" s="48">
        <f>IF(MOD(W4,30) = 0,TRUNC(W4/30),TRUNC(W4/30)+1)</f>
        <v>1</v>
      </c>
      <c r="Y4" s="48">
        <f>IF(MOD(W4,15) = 0,TRUNC(W4/15),TRUNC(W4/15)+1)</f>
        <v>2</v>
      </c>
      <c r="Z4" s="46"/>
      <c r="AA4" s="46" t="s">
        <v>43</v>
      </c>
      <c r="AB4" s="6"/>
      <c r="AC4" s="11" t="s">
        <v>50</v>
      </c>
      <c r="AD4" s="60">
        <v>14014</v>
      </c>
      <c r="AE4" s="60">
        <v>14114</v>
      </c>
      <c r="AF4" s="60">
        <v>14214</v>
      </c>
      <c r="AG4" s="60">
        <v>14314</v>
      </c>
      <c r="AH4" s="60">
        <v>15177</v>
      </c>
      <c r="AI4" s="60">
        <v>15377</v>
      </c>
      <c r="AJ4" s="60">
        <v>15277</v>
      </c>
      <c r="AK4" s="60">
        <v>15477</v>
      </c>
      <c r="AL4" s="60">
        <v>16591</v>
      </c>
      <c r="AM4" s="60">
        <v>16002</v>
      </c>
      <c r="AN4" s="60">
        <v>16003</v>
      </c>
      <c r="AO4" s="60">
        <v>16457</v>
      </c>
      <c r="AP4" s="60">
        <v>17043</v>
      </c>
      <c r="AQ4" s="60">
        <v>17236</v>
      </c>
      <c r="AR4" s="60">
        <v>17232</v>
      </c>
      <c r="AS4" s="60">
        <v>17231</v>
      </c>
      <c r="AT4" s="60">
        <v>17233</v>
      </c>
      <c r="AU4" s="61" t="s">
        <v>51</v>
      </c>
      <c r="AV4" s="60" t="s">
        <v>52</v>
      </c>
      <c r="AW4" s="61" t="s">
        <v>53</v>
      </c>
      <c r="AX4" s="60">
        <v>19145</v>
      </c>
      <c r="AY4" s="60">
        <v>19245</v>
      </c>
      <c r="AZ4" s="61" t="s">
        <v>54</v>
      </c>
      <c r="BA4" s="61" t="s">
        <v>55</v>
      </c>
      <c r="BB4" s="60">
        <v>20156</v>
      </c>
      <c r="BC4" s="60">
        <v>20256</v>
      </c>
      <c r="BD4" s="60">
        <v>20356</v>
      </c>
      <c r="BE4" s="61" t="s">
        <v>56</v>
      </c>
      <c r="BG4" s="17" t="s">
        <v>48</v>
      </c>
      <c r="BH4" s="18">
        <v>750</v>
      </c>
    </row>
    <row r="5" spans="1:60" ht="35.25">
      <c r="A5" s="48">
        <v>4276</v>
      </c>
      <c r="B5" s="45">
        <v>2015</v>
      </c>
      <c r="C5" s="46" t="s">
        <v>38</v>
      </c>
      <c r="D5" s="46" t="s">
        <v>57</v>
      </c>
      <c r="E5" s="46" t="s">
        <v>40</v>
      </c>
      <c r="F5" s="46" t="s">
        <v>41</v>
      </c>
      <c r="G5" s="47">
        <v>1</v>
      </c>
      <c r="H5" s="48">
        <v>13818</v>
      </c>
      <c r="I5" s="46" t="s">
        <v>58</v>
      </c>
      <c r="J5" s="48"/>
      <c r="K5" s="48"/>
      <c r="L5" s="48"/>
      <c r="M5" s="48"/>
      <c r="N5" s="48"/>
      <c r="O5" s="48"/>
      <c r="P5" s="49"/>
      <c r="Q5" s="49"/>
      <c r="R5" s="49"/>
      <c r="S5" s="49"/>
      <c r="T5" s="57">
        <v>15</v>
      </c>
      <c r="U5" s="48"/>
      <c r="V5" s="48"/>
      <c r="W5" s="48">
        <f>_xlfn.IFNA(HLOOKUP(H5,$AD$4:$BE$11,8,FALSE),_xlfn.IFNA(HLOOKUP(H5,$AD$5:$BE$12,8,FALSE),30))</f>
        <v>30</v>
      </c>
      <c r="X5" s="48">
        <f t="shared" ref="X5:X68" si="0">IF(MOD(W5,30) = 0,TRUNC(W5/30),TRUNC(W5/30)+1)</f>
        <v>1</v>
      </c>
      <c r="Y5" s="48">
        <f t="shared" ref="Y5:Y68" si="1">IF(MOD(W5,15) = 0,TRUNC(W5/15),TRUNC(W5/15)+1)</f>
        <v>2</v>
      </c>
      <c r="Z5" s="46"/>
      <c r="AA5" s="46" t="s">
        <v>43</v>
      </c>
      <c r="AB5" s="6"/>
      <c r="AC5" s="12" t="s">
        <v>59</v>
      </c>
      <c r="AD5" s="22">
        <v>14514</v>
      </c>
      <c r="AE5" s="22">
        <v>14614</v>
      </c>
      <c r="AF5" s="41"/>
      <c r="AG5" s="41"/>
      <c r="AH5" s="22">
        <v>15577</v>
      </c>
      <c r="AI5" s="22">
        <v>15677</v>
      </c>
      <c r="AJ5" s="41"/>
      <c r="AK5" s="41"/>
      <c r="AL5" s="22">
        <v>16595</v>
      </c>
      <c r="AM5" s="22">
        <v>15764</v>
      </c>
      <c r="AN5" s="41"/>
      <c r="AO5" s="41"/>
      <c r="AP5" s="22">
        <v>17048</v>
      </c>
      <c r="AQ5" s="22">
        <v>17248</v>
      </c>
      <c r="AR5" s="41"/>
      <c r="AS5" s="41"/>
      <c r="AT5" s="22">
        <v>17148</v>
      </c>
      <c r="AU5" s="22" t="s">
        <v>60</v>
      </c>
      <c r="AV5" s="41"/>
      <c r="AW5" s="41"/>
      <c r="AX5" s="22">
        <v>19045</v>
      </c>
      <c r="AY5" s="22">
        <v>19645</v>
      </c>
      <c r="AZ5" s="41"/>
      <c r="BA5" s="41"/>
      <c r="BB5" s="22">
        <v>20056</v>
      </c>
      <c r="BC5" s="22">
        <v>20456</v>
      </c>
      <c r="BD5" s="41"/>
      <c r="BE5" s="41"/>
      <c r="BG5" s="17" t="s">
        <v>41</v>
      </c>
      <c r="BH5" s="18">
        <v>800</v>
      </c>
    </row>
    <row r="6" spans="1:60" ht="23.25">
      <c r="A6" s="48">
        <v>4276</v>
      </c>
      <c r="B6" s="45">
        <v>2015</v>
      </c>
      <c r="C6" s="46" t="s">
        <v>38</v>
      </c>
      <c r="D6" s="46" t="s">
        <v>39</v>
      </c>
      <c r="E6" s="46" t="s">
        <v>40</v>
      </c>
      <c r="F6" s="46" t="s">
        <v>41</v>
      </c>
      <c r="G6" s="47">
        <v>1</v>
      </c>
      <c r="H6" s="48">
        <v>13818</v>
      </c>
      <c r="I6" s="46" t="s">
        <v>58</v>
      </c>
      <c r="J6" s="48">
        <v>9</v>
      </c>
      <c r="K6" s="48">
        <v>32</v>
      </c>
      <c r="L6" s="48"/>
      <c r="M6" s="48"/>
      <c r="N6" s="48"/>
      <c r="O6" s="48"/>
      <c r="P6" s="49"/>
      <c r="Q6" s="49"/>
      <c r="R6" s="49"/>
      <c r="S6" s="49"/>
      <c r="T6" s="57">
        <v>3</v>
      </c>
      <c r="U6" s="48"/>
      <c r="V6" s="48"/>
      <c r="W6" s="48">
        <f t="shared" ref="W6:W69" si="2">_xlfn.IFNA(HLOOKUP(H6,$AD$4:$BE$11,8,FALSE),_xlfn.IFNA(HLOOKUP(H6,$AD$5:$BE$12,8,FALSE),30))</f>
        <v>30</v>
      </c>
      <c r="X6" s="48">
        <f t="shared" si="0"/>
        <v>1</v>
      </c>
      <c r="Y6" s="48">
        <f t="shared" si="1"/>
        <v>2</v>
      </c>
      <c r="Z6" s="46"/>
      <c r="AA6" s="46" t="s">
        <v>43</v>
      </c>
      <c r="AB6" s="6"/>
      <c r="BG6" s="17" t="s">
        <v>61</v>
      </c>
      <c r="BH6" s="18">
        <v>850</v>
      </c>
    </row>
    <row r="7" spans="1:60" ht="23.25">
      <c r="A7" s="48">
        <v>4276</v>
      </c>
      <c r="B7" s="45">
        <v>2015</v>
      </c>
      <c r="C7" s="46" t="s">
        <v>38</v>
      </c>
      <c r="D7" s="46" t="s">
        <v>62</v>
      </c>
      <c r="E7" s="46" t="s">
        <v>63</v>
      </c>
      <c r="F7" s="46" t="s">
        <v>61</v>
      </c>
      <c r="G7" s="47">
        <v>1</v>
      </c>
      <c r="H7" s="48">
        <v>13818</v>
      </c>
      <c r="I7" s="46" t="s">
        <v>58</v>
      </c>
      <c r="J7" s="48"/>
      <c r="K7" s="48">
        <v>64</v>
      </c>
      <c r="L7" s="48"/>
      <c r="M7" s="48"/>
      <c r="N7" s="48"/>
      <c r="O7" s="48"/>
      <c r="P7" s="49"/>
      <c r="Q7" s="49"/>
      <c r="R7" s="49"/>
      <c r="S7" s="49"/>
      <c r="T7" s="57">
        <v>3</v>
      </c>
      <c r="U7" s="48"/>
      <c r="V7" s="48"/>
      <c r="W7" s="48">
        <f t="shared" si="2"/>
        <v>30</v>
      </c>
      <c r="X7" s="48">
        <f t="shared" si="0"/>
        <v>1</v>
      </c>
      <c r="Y7" s="48">
        <f t="shared" si="1"/>
        <v>2</v>
      </c>
      <c r="Z7" s="46"/>
      <c r="AA7" s="46" t="s">
        <v>43</v>
      </c>
      <c r="AB7" s="6"/>
      <c r="BG7" s="17" t="s">
        <v>64</v>
      </c>
      <c r="BH7" s="18">
        <v>900</v>
      </c>
    </row>
    <row r="8" spans="1:60" ht="35.25">
      <c r="A8" s="48">
        <v>4276</v>
      </c>
      <c r="B8" s="45">
        <v>2016</v>
      </c>
      <c r="C8" s="46" t="s">
        <v>38</v>
      </c>
      <c r="D8" s="46" t="s">
        <v>65</v>
      </c>
      <c r="E8" s="46" t="s">
        <v>47</v>
      </c>
      <c r="F8" s="46" t="s">
        <v>48</v>
      </c>
      <c r="G8" s="47">
        <v>1</v>
      </c>
      <c r="H8" s="48">
        <v>14784</v>
      </c>
      <c r="I8" s="46" t="s">
        <v>66</v>
      </c>
      <c r="J8" s="48">
        <v>32</v>
      </c>
      <c r="K8" s="48"/>
      <c r="L8" s="48">
        <v>120</v>
      </c>
      <c r="M8" s="48"/>
      <c r="N8" s="48"/>
      <c r="O8" s="48"/>
      <c r="P8" s="49"/>
      <c r="Q8" s="49"/>
      <c r="R8" s="49"/>
      <c r="S8" s="49"/>
      <c r="T8" s="57">
        <v>21</v>
      </c>
      <c r="U8" s="48"/>
      <c r="V8" s="48"/>
      <c r="W8" s="48">
        <f t="shared" si="2"/>
        <v>30</v>
      </c>
      <c r="X8" s="48">
        <f t="shared" si="0"/>
        <v>1</v>
      </c>
      <c r="Y8" s="48">
        <f t="shared" si="1"/>
        <v>2</v>
      </c>
      <c r="Z8" s="46"/>
      <c r="AA8" s="46" t="s">
        <v>43</v>
      </c>
      <c r="AB8" s="6"/>
      <c r="AC8" s="10" t="s">
        <v>13</v>
      </c>
      <c r="AD8" s="66" t="s">
        <v>14</v>
      </c>
      <c r="AE8" s="67"/>
      <c r="AF8" s="67"/>
      <c r="AG8" s="68"/>
      <c r="AH8" s="66" t="s">
        <v>15</v>
      </c>
      <c r="AI8" s="67"/>
      <c r="AJ8" s="67"/>
      <c r="AK8" s="68"/>
      <c r="AL8" s="66" t="s">
        <v>16</v>
      </c>
      <c r="AM8" s="67"/>
      <c r="AN8" s="67"/>
      <c r="AO8" s="68"/>
      <c r="AP8" s="66" t="s">
        <v>17</v>
      </c>
      <c r="AQ8" s="67"/>
      <c r="AR8" s="67"/>
      <c r="AS8" s="68"/>
      <c r="AT8" s="66" t="s">
        <v>18</v>
      </c>
      <c r="AU8" s="67"/>
      <c r="AV8" s="67"/>
      <c r="AW8" s="68"/>
      <c r="AX8" s="66" t="s">
        <v>19</v>
      </c>
      <c r="AY8" s="67"/>
      <c r="AZ8" s="67"/>
      <c r="BA8" s="68"/>
      <c r="BB8" s="66" t="s">
        <v>20</v>
      </c>
      <c r="BC8" s="67"/>
      <c r="BD8" s="67"/>
      <c r="BE8" s="68"/>
      <c r="BG8" s="17" t="s">
        <v>67</v>
      </c>
      <c r="BH8" s="18">
        <v>900</v>
      </c>
    </row>
    <row r="9" spans="1:60" ht="35.25">
      <c r="A9" s="48">
        <v>4276</v>
      </c>
      <c r="B9" s="45">
        <v>2017</v>
      </c>
      <c r="C9" s="46" t="s">
        <v>38</v>
      </c>
      <c r="D9" s="46" t="s">
        <v>65</v>
      </c>
      <c r="E9" s="46" t="s">
        <v>47</v>
      </c>
      <c r="F9" s="46" t="s">
        <v>48</v>
      </c>
      <c r="G9" s="47">
        <v>1</v>
      </c>
      <c r="H9" s="48">
        <v>16006</v>
      </c>
      <c r="I9" s="46" t="s">
        <v>68</v>
      </c>
      <c r="J9" s="48">
        <v>16</v>
      </c>
      <c r="K9" s="48"/>
      <c r="L9" s="48">
        <v>60</v>
      </c>
      <c r="M9" s="48"/>
      <c r="N9" s="48"/>
      <c r="O9" s="48"/>
      <c r="P9" s="49"/>
      <c r="Q9" s="49"/>
      <c r="R9" s="49"/>
      <c r="S9" s="49"/>
      <c r="T9" s="57">
        <v>11</v>
      </c>
      <c r="U9" s="48"/>
      <c r="V9" s="48"/>
      <c r="W9" s="48">
        <f t="shared" si="2"/>
        <v>30</v>
      </c>
      <c r="X9" s="48">
        <f t="shared" si="0"/>
        <v>1</v>
      </c>
      <c r="Y9" s="48">
        <f t="shared" si="1"/>
        <v>2</v>
      </c>
      <c r="Z9" s="46"/>
      <c r="AA9" s="46" t="s">
        <v>43</v>
      </c>
      <c r="AB9" s="6"/>
      <c r="AC9" s="10" t="s">
        <v>37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69</v>
      </c>
      <c r="BH9" s="18">
        <v>900</v>
      </c>
    </row>
    <row r="10" spans="1:60" ht="23.25">
      <c r="A10" s="48">
        <v>4277</v>
      </c>
      <c r="B10" s="45">
        <v>2017</v>
      </c>
      <c r="C10" s="46" t="s">
        <v>38</v>
      </c>
      <c r="D10" s="46" t="s">
        <v>46</v>
      </c>
      <c r="E10" s="46" t="s">
        <v>47</v>
      </c>
      <c r="F10" s="46" t="s">
        <v>48</v>
      </c>
      <c r="G10" s="47">
        <v>1</v>
      </c>
      <c r="H10" s="48">
        <v>16005</v>
      </c>
      <c r="I10" s="46" t="s">
        <v>70</v>
      </c>
      <c r="J10" s="48">
        <v>18</v>
      </c>
      <c r="K10" s="48"/>
      <c r="L10" s="48">
        <v>54</v>
      </c>
      <c r="M10" s="48"/>
      <c r="N10" s="48"/>
      <c r="O10" s="48"/>
      <c r="P10" s="49"/>
      <c r="Q10" s="49"/>
      <c r="R10" s="49"/>
      <c r="S10" s="49"/>
      <c r="T10" s="57">
        <v>11</v>
      </c>
      <c r="U10" s="48"/>
      <c r="V10" s="48"/>
      <c r="W10" s="48">
        <f t="shared" si="2"/>
        <v>30</v>
      </c>
      <c r="X10" s="48">
        <f t="shared" si="0"/>
        <v>1</v>
      </c>
      <c r="Y10" s="48">
        <f t="shared" si="1"/>
        <v>2</v>
      </c>
      <c r="Z10" s="46"/>
      <c r="AA10" s="46" t="s">
        <v>43</v>
      </c>
      <c r="AC10" s="10" t="s">
        <v>44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71</v>
      </c>
      <c r="BH10" s="18">
        <v>900</v>
      </c>
    </row>
    <row r="11" spans="1:60" ht="26.25">
      <c r="A11" s="48">
        <v>4277</v>
      </c>
      <c r="B11" s="45">
        <v>2018</v>
      </c>
      <c r="C11" s="46" t="s">
        <v>38</v>
      </c>
      <c r="D11" s="46" t="s">
        <v>46</v>
      </c>
      <c r="E11" s="46" t="s">
        <v>47</v>
      </c>
      <c r="F11" s="46" t="s">
        <v>48</v>
      </c>
      <c r="G11" s="47">
        <v>1</v>
      </c>
      <c r="H11" s="48">
        <v>17336</v>
      </c>
      <c r="I11" s="46" t="s">
        <v>70</v>
      </c>
      <c r="J11" s="48"/>
      <c r="K11" s="48"/>
      <c r="L11" s="48">
        <v>36</v>
      </c>
      <c r="M11" s="48"/>
      <c r="N11" s="48"/>
      <c r="O11" s="48"/>
      <c r="P11" s="49"/>
      <c r="Q11" s="49"/>
      <c r="R11" s="49"/>
      <c r="S11" s="49"/>
      <c r="T11" s="57">
        <v>11</v>
      </c>
      <c r="U11" s="48"/>
      <c r="V11" s="48"/>
      <c r="W11" s="48">
        <f t="shared" si="2"/>
        <v>30</v>
      </c>
      <c r="X11" s="48">
        <f t="shared" si="0"/>
        <v>1</v>
      </c>
      <c r="Y11" s="48">
        <f t="shared" si="1"/>
        <v>2</v>
      </c>
      <c r="Z11" s="46"/>
      <c r="AA11" s="46" t="s">
        <v>43</v>
      </c>
      <c r="AC11" s="11" t="s">
        <v>50</v>
      </c>
      <c r="AD11" s="60">
        <v>13</v>
      </c>
      <c r="AE11" s="60">
        <v>60</v>
      </c>
      <c r="AF11" s="60">
        <v>20</v>
      </c>
      <c r="AG11" s="60">
        <v>26</v>
      </c>
      <c r="AH11" s="60">
        <v>27</v>
      </c>
      <c r="AI11" s="60">
        <v>13</v>
      </c>
      <c r="AJ11" s="60">
        <v>31</v>
      </c>
      <c r="AK11" s="60">
        <v>28</v>
      </c>
      <c r="AL11" s="60">
        <v>29</v>
      </c>
      <c r="AM11" s="60">
        <v>27</v>
      </c>
      <c r="AN11" s="60">
        <v>13</v>
      </c>
      <c r="AO11" s="60">
        <v>41</v>
      </c>
      <c r="AP11" s="60">
        <v>39</v>
      </c>
      <c r="AQ11" s="60">
        <v>29</v>
      </c>
      <c r="AR11" s="60">
        <v>27</v>
      </c>
      <c r="AS11" s="60">
        <v>13</v>
      </c>
      <c r="AT11" s="60">
        <v>35</v>
      </c>
      <c r="AU11" s="62">
        <v>39</v>
      </c>
      <c r="AV11" s="60">
        <v>29</v>
      </c>
      <c r="AW11" s="62">
        <v>27</v>
      </c>
      <c r="AX11" s="60">
        <v>37</v>
      </c>
      <c r="AY11" s="60">
        <v>29</v>
      </c>
      <c r="AZ11" s="62">
        <v>60</v>
      </c>
      <c r="BA11" s="62">
        <v>29</v>
      </c>
      <c r="BB11" s="60">
        <v>34</v>
      </c>
      <c r="BC11" s="60">
        <v>42</v>
      </c>
      <c r="BD11" s="60">
        <v>50</v>
      </c>
      <c r="BE11" s="62">
        <v>39</v>
      </c>
      <c r="BG11" s="17" t="s">
        <v>72</v>
      </c>
      <c r="BH11" s="18">
        <v>1</v>
      </c>
    </row>
    <row r="12" spans="1:60" ht="26.25">
      <c r="A12" s="48">
        <v>4699</v>
      </c>
      <c r="B12" s="45">
        <v>2016</v>
      </c>
      <c r="C12" s="46" t="s">
        <v>38</v>
      </c>
      <c r="D12" s="46" t="s">
        <v>73</v>
      </c>
      <c r="E12" s="46" t="s">
        <v>40</v>
      </c>
      <c r="F12" s="46" t="s">
        <v>41</v>
      </c>
      <c r="G12" s="47">
        <v>1</v>
      </c>
      <c r="H12" s="48">
        <v>15014</v>
      </c>
      <c r="I12" s="46" t="s">
        <v>58</v>
      </c>
      <c r="J12" s="48">
        <v>9</v>
      </c>
      <c r="K12" s="48">
        <v>32</v>
      </c>
      <c r="L12" s="48"/>
      <c r="M12" s="48"/>
      <c r="N12" s="48"/>
      <c r="O12" s="48"/>
      <c r="P12" s="49"/>
      <c r="Q12" s="49"/>
      <c r="R12" s="49"/>
      <c r="S12" s="49"/>
      <c r="T12" s="57">
        <v>6</v>
      </c>
      <c r="U12" s="48"/>
      <c r="V12" s="48"/>
      <c r="W12" s="48">
        <f t="shared" si="2"/>
        <v>30</v>
      </c>
      <c r="X12" s="48">
        <f t="shared" si="0"/>
        <v>1</v>
      </c>
      <c r="Y12" s="48">
        <f t="shared" si="1"/>
        <v>2</v>
      </c>
      <c r="Z12" s="46"/>
      <c r="AA12" s="46" t="s">
        <v>43</v>
      </c>
      <c r="AB12">
        <f>TRUNC(W3/30)+1</f>
        <v>1</v>
      </c>
      <c r="AC12" s="12" t="s">
        <v>59</v>
      </c>
      <c r="AD12" s="22">
        <v>12</v>
      </c>
      <c r="AE12" s="22">
        <v>15</v>
      </c>
      <c r="AF12" s="41"/>
      <c r="AG12" s="41"/>
      <c r="AH12" s="22">
        <v>16</v>
      </c>
      <c r="AI12" s="22">
        <v>14</v>
      </c>
      <c r="AJ12" s="41"/>
      <c r="AK12" s="41"/>
      <c r="AL12" s="22">
        <v>10</v>
      </c>
      <c r="AM12" s="22">
        <v>10</v>
      </c>
      <c r="AN12" s="41"/>
      <c r="AO12" s="41"/>
      <c r="AP12" s="22">
        <v>10</v>
      </c>
      <c r="AQ12" s="22">
        <v>10</v>
      </c>
      <c r="AR12" s="41"/>
      <c r="AS12" s="41"/>
      <c r="AT12" s="22">
        <v>12</v>
      </c>
      <c r="AU12" s="22">
        <v>10</v>
      </c>
      <c r="AV12" s="41"/>
      <c r="AW12" s="41"/>
      <c r="AX12" s="22">
        <v>16</v>
      </c>
      <c r="AY12" s="22">
        <v>20</v>
      </c>
      <c r="AZ12" s="41"/>
      <c r="BA12" s="41"/>
      <c r="BB12" s="22">
        <v>11</v>
      </c>
      <c r="BC12" s="22">
        <v>17</v>
      </c>
      <c r="BD12" s="41"/>
      <c r="BE12" s="41"/>
      <c r="BG12" s="17" t="s">
        <v>72</v>
      </c>
      <c r="BH12" s="18">
        <v>1</v>
      </c>
    </row>
    <row r="13" spans="1:60" ht="23.25">
      <c r="A13" s="48">
        <v>4699</v>
      </c>
      <c r="B13" s="45">
        <v>2018</v>
      </c>
      <c r="C13" s="46" t="s">
        <v>38</v>
      </c>
      <c r="D13" s="46" t="s">
        <v>46</v>
      </c>
      <c r="E13" s="46" t="s">
        <v>47</v>
      </c>
      <c r="F13" s="46" t="s">
        <v>48</v>
      </c>
      <c r="G13" s="47">
        <v>1</v>
      </c>
      <c r="H13" s="48">
        <v>17337</v>
      </c>
      <c r="I13" s="46" t="s">
        <v>70</v>
      </c>
      <c r="J13" s="48">
        <v>18</v>
      </c>
      <c r="K13" s="48"/>
      <c r="L13" s="48">
        <v>54</v>
      </c>
      <c r="M13" s="48"/>
      <c r="N13" s="48"/>
      <c r="O13" s="48"/>
      <c r="P13" s="49"/>
      <c r="Q13" s="49"/>
      <c r="R13" s="49"/>
      <c r="S13" s="49"/>
      <c r="T13" s="57">
        <v>10</v>
      </c>
      <c r="U13" s="48"/>
      <c r="V13" s="48"/>
      <c r="W13" s="48">
        <f t="shared" si="2"/>
        <v>30</v>
      </c>
      <c r="X13" s="48">
        <f t="shared" si="0"/>
        <v>1</v>
      </c>
      <c r="Y13" s="48">
        <f t="shared" si="1"/>
        <v>2</v>
      </c>
      <c r="Z13" s="46"/>
      <c r="AA13" s="46" t="s">
        <v>43</v>
      </c>
      <c r="BG13" s="17" t="s">
        <v>72</v>
      </c>
      <c r="BH13" s="18">
        <v>1</v>
      </c>
    </row>
    <row r="14" spans="1:60" ht="23.25">
      <c r="A14" s="48">
        <v>4701</v>
      </c>
      <c r="B14" s="45">
        <v>2016</v>
      </c>
      <c r="C14" s="46" t="s">
        <v>38</v>
      </c>
      <c r="D14" s="46" t="s">
        <v>74</v>
      </c>
      <c r="E14" s="46" t="s">
        <v>63</v>
      </c>
      <c r="F14" s="46" t="s">
        <v>64</v>
      </c>
      <c r="G14" s="47">
        <v>0.5</v>
      </c>
      <c r="H14" s="48">
        <v>15313</v>
      </c>
      <c r="I14" s="46" t="s">
        <v>58</v>
      </c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57">
        <v>7</v>
      </c>
      <c r="U14" s="48"/>
      <c r="V14" s="48"/>
      <c r="W14" s="48">
        <f t="shared" si="2"/>
        <v>30</v>
      </c>
      <c r="X14" s="48">
        <f t="shared" si="0"/>
        <v>1</v>
      </c>
      <c r="Y14" s="48">
        <f t="shared" si="1"/>
        <v>2</v>
      </c>
      <c r="Z14" s="46"/>
      <c r="AA14" s="46" t="s">
        <v>43</v>
      </c>
      <c r="BG14" s="17" t="s">
        <v>72</v>
      </c>
      <c r="BH14" s="18">
        <v>1</v>
      </c>
    </row>
    <row r="15" spans="1:60" ht="23.25">
      <c r="A15" s="48">
        <v>4701</v>
      </c>
      <c r="B15" s="45">
        <v>2016</v>
      </c>
      <c r="C15" s="46" t="s">
        <v>38</v>
      </c>
      <c r="D15" s="46" t="s">
        <v>75</v>
      </c>
      <c r="E15" s="46" t="s">
        <v>47</v>
      </c>
      <c r="F15" s="46" t="s">
        <v>45</v>
      </c>
      <c r="G15" s="47">
        <v>1</v>
      </c>
      <c r="H15" s="48">
        <v>15313</v>
      </c>
      <c r="I15" s="46" t="s">
        <v>42</v>
      </c>
      <c r="J15" s="48">
        <v>2</v>
      </c>
      <c r="K15" s="48"/>
      <c r="L15" s="48"/>
      <c r="M15" s="48"/>
      <c r="N15" s="48"/>
      <c r="O15" s="48"/>
      <c r="P15" s="49"/>
      <c r="Q15" s="49"/>
      <c r="R15" s="49"/>
      <c r="S15" s="49"/>
      <c r="T15" s="57">
        <v>9</v>
      </c>
      <c r="U15" s="48"/>
      <c r="V15" s="48"/>
      <c r="W15" s="48">
        <f t="shared" si="2"/>
        <v>30</v>
      </c>
      <c r="X15" s="48">
        <f t="shared" si="0"/>
        <v>1</v>
      </c>
      <c r="Y15" s="48">
        <f t="shared" si="1"/>
        <v>2</v>
      </c>
      <c r="Z15" s="46"/>
      <c r="AA15" s="46" t="s">
        <v>43</v>
      </c>
      <c r="BG15" s="17" t="s">
        <v>72</v>
      </c>
      <c r="BH15" s="18">
        <v>1</v>
      </c>
    </row>
    <row r="16" spans="1:60" ht="23.25">
      <c r="A16" s="48">
        <v>4701</v>
      </c>
      <c r="B16" s="45">
        <v>2016</v>
      </c>
      <c r="C16" s="46" t="s">
        <v>38</v>
      </c>
      <c r="D16" s="46" t="s">
        <v>39</v>
      </c>
      <c r="E16" s="46" t="s">
        <v>40</v>
      </c>
      <c r="F16" s="46" t="s">
        <v>41</v>
      </c>
      <c r="G16" s="47">
        <v>1</v>
      </c>
      <c r="H16" s="48">
        <v>15313</v>
      </c>
      <c r="I16" s="46" t="s">
        <v>42</v>
      </c>
      <c r="J16" s="48">
        <v>32</v>
      </c>
      <c r="K16" s="48"/>
      <c r="L16" s="48">
        <v>51</v>
      </c>
      <c r="M16" s="48"/>
      <c r="N16" s="48"/>
      <c r="O16" s="48"/>
      <c r="P16" s="49"/>
      <c r="Q16" s="49"/>
      <c r="R16" s="49"/>
      <c r="S16" s="49"/>
      <c r="T16" s="57">
        <v>4</v>
      </c>
      <c r="U16" s="48"/>
      <c r="V16" s="48"/>
      <c r="W16" s="48">
        <f t="shared" si="2"/>
        <v>30</v>
      </c>
      <c r="X16" s="48">
        <f t="shared" si="0"/>
        <v>1</v>
      </c>
      <c r="Y16" s="48">
        <f t="shared" si="1"/>
        <v>2</v>
      </c>
      <c r="Z16" s="46"/>
      <c r="AA16" s="46" t="s">
        <v>43</v>
      </c>
    </row>
    <row r="17" spans="1:60" ht="23.25">
      <c r="A17" s="48">
        <v>4701</v>
      </c>
      <c r="B17" s="45">
        <v>2016</v>
      </c>
      <c r="C17" s="46" t="s">
        <v>38</v>
      </c>
      <c r="D17" s="46" t="s">
        <v>62</v>
      </c>
      <c r="E17" s="46" t="s">
        <v>63</v>
      </c>
      <c r="F17" s="46" t="s">
        <v>61</v>
      </c>
      <c r="G17" s="47">
        <v>1</v>
      </c>
      <c r="H17" s="48">
        <v>15313</v>
      </c>
      <c r="I17" s="46" t="s">
        <v>42</v>
      </c>
      <c r="J17" s="48"/>
      <c r="K17" s="48"/>
      <c r="L17" s="48">
        <v>102</v>
      </c>
      <c r="M17" s="48"/>
      <c r="N17" s="48"/>
      <c r="O17" s="48"/>
      <c r="P17" s="49"/>
      <c r="Q17" s="49"/>
      <c r="R17" s="49"/>
      <c r="S17" s="49"/>
      <c r="T17" s="57">
        <v>10</v>
      </c>
      <c r="U17" s="48"/>
      <c r="V17" s="48"/>
      <c r="W17" s="48">
        <f t="shared" si="2"/>
        <v>30</v>
      </c>
      <c r="X17" s="48">
        <f t="shared" si="0"/>
        <v>1</v>
      </c>
      <c r="Y17" s="48">
        <f t="shared" si="1"/>
        <v>2</v>
      </c>
      <c r="Z17" s="46"/>
      <c r="AA17" s="46" t="s">
        <v>43</v>
      </c>
    </row>
    <row r="18" spans="1:60" ht="23.25">
      <c r="A18" s="48">
        <v>4701</v>
      </c>
      <c r="B18" s="45">
        <v>2016</v>
      </c>
      <c r="C18" s="46" t="s">
        <v>38</v>
      </c>
      <c r="D18" s="46" t="s">
        <v>76</v>
      </c>
      <c r="E18" s="46" t="s">
        <v>77</v>
      </c>
      <c r="F18" s="46" t="s">
        <v>41</v>
      </c>
      <c r="G18" s="47">
        <v>0.5</v>
      </c>
      <c r="H18" s="48">
        <v>15313</v>
      </c>
      <c r="I18" s="46" t="s">
        <v>58</v>
      </c>
      <c r="J18" s="48">
        <v>17</v>
      </c>
      <c r="K18" s="48"/>
      <c r="L18" s="48">
        <v>102</v>
      </c>
      <c r="M18" s="48"/>
      <c r="N18" s="48"/>
      <c r="O18" s="48"/>
      <c r="P18" s="49"/>
      <c r="Q18" s="49"/>
      <c r="R18" s="49"/>
      <c r="S18" s="49"/>
      <c r="T18" s="57">
        <v>12</v>
      </c>
      <c r="U18" s="48"/>
      <c r="V18" s="48"/>
      <c r="W18" s="48">
        <f t="shared" si="2"/>
        <v>30</v>
      </c>
      <c r="X18" s="48">
        <f t="shared" si="0"/>
        <v>1</v>
      </c>
      <c r="Y18" s="48">
        <f t="shared" si="1"/>
        <v>2</v>
      </c>
      <c r="Z18" s="46"/>
      <c r="AA18" s="46" t="s">
        <v>43</v>
      </c>
    </row>
    <row r="19" spans="1:60" ht="35.25">
      <c r="A19" s="48">
        <v>4755</v>
      </c>
      <c r="B19" s="45">
        <v>2016</v>
      </c>
      <c r="C19" s="46" t="s">
        <v>38</v>
      </c>
      <c r="D19" s="46" t="s">
        <v>46</v>
      </c>
      <c r="E19" s="46" t="s">
        <v>47</v>
      </c>
      <c r="F19" s="46" t="s">
        <v>48</v>
      </c>
      <c r="G19" s="47">
        <v>1</v>
      </c>
      <c r="H19" s="48">
        <v>15058</v>
      </c>
      <c r="I19" s="46" t="s">
        <v>49</v>
      </c>
      <c r="J19" s="48">
        <v>18</v>
      </c>
      <c r="K19" s="48"/>
      <c r="L19" s="48">
        <v>72</v>
      </c>
      <c r="M19" s="48"/>
      <c r="N19" s="48"/>
      <c r="O19" s="48"/>
      <c r="P19" s="49"/>
      <c r="Q19" s="49"/>
      <c r="R19" s="49"/>
      <c r="S19" s="49"/>
      <c r="T19" s="57">
        <v>17</v>
      </c>
      <c r="U19" s="48"/>
      <c r="V19" s="48"/>
      <c r="W19" s="48">
        <f t="shared" si="2"/>
        <v>30</v>
      </c>
      <c r="X19" s="48">
        <f t="shared" si="0"/>
        <v>1</v>
      </c>
      <c r="Y19" s="48">
        <f t="shared" si="1"/>
        <v>2</v>
      </c>
      <c r="Z19" s="46"/>
      <c r="AA19" s="46" t="s">
        <v>43</v>
      </c>
    </row>
    <row r="20" spans="1:60" ht="23.25">
      <c r="A20" s="48">
        <v>4755</v>
      </c>
      <c r="B20" s="45">
        <v>2016</v>
      </c>
      <c r="C20" s="46" t="s">
        <v>38</v>
      </c>
      <c r="D20" s="46" t="s">
        <v>57</v>
      </c>
      <c r="E20" s="46" t="s">
        <v>40</v>
      </c>
      <c r="F20" s="46" t="s">
        <v>41</v>
      </c>
      <c r="G20" s="47">
        <v>1</v>
      </c>
      <c r="H20" s="48">
        <v>15058</v>
      </c>
      <c r="I20" s="46" t="s">
        <v>58</v>
      </c>
      <c r="J20" s="48"/>
      <c r="K20" s="48">
        <v>96</v>
      </c>
      <c r="L20" s="48"/>
      <c r="M20" s="48"/>
      <c r="N20" s="48"/>
      <c r="O20" s="48"/>
      <c r="P20" s="49"/>
      <c r="Q20" s="49"/>
      <c r="R20" s="49"/>
      <c r="S20" s="49"/>
      <c r="T20" s="57">
        <v>12</v>
      </c>
      <c r="U20" s="48"/>
      <c r="V20" s="48"/>
      <c r="W20" s="48">
        <f t="shared" si="2"/>
        <v>30</v>
      </c>
      <c r="X20" s="48">
        <f t="shared" si="0"/>
        <v>1</v>
      </c>
      <c r="Y20" s="48">
        <f t="shared" si="1"/>
        <v>2</v>
      </c>
      <c r="Z20" s="46"/>
      <c r="AA20" s="46" t="s">
        <v>43</v>
      </c>
    </row>
    <row r="21" spans="1:60" ht="35.25">
      <c r="A21" s="48">
        <v>4755</v>
      </c>
      <c r="B21" s="45">
        <v>2016</v>
      </c>
      <c r="C21" s="46" t="s">
        <v>38</v>
      </c>
      <c r="D21" s="46" t="s">
        <v>76</v>
      </c>
      <c r="E21" s="46" t="s">
        <v>77</v>
      </c>
      <c r="F21" s="46" t="s">
        <v>41</v>
      </c>
      <c r="G21" s="47">
        <v>1</v>
      </c>
      <c r="H21" s="48">
        <v>15058</v>
      </c>
      <c r="I21" s="46" t="s">
        <v>49</v>
      </c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57">
        <v>2</v>
      </c>
      <c r="U21" s="48"/>
      <c r="V21" s="48"/>
      <c r="W21" s="48">
        <f t="shared" si="2"/>
        <v>30</v>
      </c>
      <c r="X21" s="48">
        <f t="shared" si="0"/>
        <v>1</v>
      </c>
      <c r="Y21" s="48">
        <f t="shared" si="1"/>
        <v>2</v>
      </c>
      <c r="Z21" s="46"/>
      <c r="AA21" s="46" t="s">
        <v>43</v>
      </c>
    </row>
    <row r="22" spans="1:60" ht="23.25">
      <c r="A22" s="48">
        <v>4755</v>
      </c>
      <c r="B22" s="45">
        <v>2016</v>
      </c>
      <c r="C22" s="46" t="s">
        <v>38</v>
      </c>
      <c r="D22" s="46" t="s">
        <v>73</v>
      </c>
      <c r="E22" s="46" t="s">
        <v>40</v>
      </c>
      <c r="F22" s="46" t="s">
        <v>41</v>
      </c>
      <c r="G22" s="47">
        <v>1</v>
      </c>
      <c r="H22" s="48">
        <v>15058</v>
      </c>
      <c r="I22" s="46" t="s">
        <v>58</v>
      </c>
      <c r="J22" s="48">
        <v>9</v>
      </c>
      <c r="K22" s="48"/>
      <c r="L22" s="48"/>
      <c r="M22" s="48"/>
      <c r="N22" s="48"/>
      <c r="O22" s="48"/>
      <c r="P22" s="49"/>
      <c r="Q22" s="49"/>
      <c r="R22" s="49"/>
      <c r="S22" s="49"/>
      <c r="T22" s="57"/>
      <c r="U22" s="48"/>
      <c r="V22" s="48"/>
      <c r="W22" s="48">
        <f t="shared" si="2"/>
        <v>30</v>
      </c>
      <c r="X22" s="48">
        <f t="shared" si="0"/>
        <v>1</v>
      </c>
      <c r="Y22" s="48">
        <f t="shared" si="1"/>
        <v>2</v>
      </c>
      <c r="Z22" s="46"/>
      <c r="AA22" s="46" t="s">
        <v>43</v>
      </c>
    </row>
    <row r="23" spans="1:60" ht="35.25">
      <c r="A23" s="48">
        <v>4755</v>
      </c>
      <c r="B23" s="45">
        <v>2017</v>
      </c>
      <c r="C23" s="46" t="s">
        <v>38</v>
      </c>
      <c r="D23" s="46" t="s">
        <v>65</v>
      </c>
      <c r="E23" s="46" t="s">
        <v>47</v>
      </c>
      <c r="F23" s="46" t="s">
        <v>48</v>
      </c>
      <c r="G23" s="47">
        <v>1</v>
      </c>
      <c r="H23" s="48">
        <v>16007</v>
      </c>
      <c r="I23" s="46" t="s">
        <v>66</v>
      </c>
      <c r="J23" s="48">
        <v>32</v>
      </c>
      <c r="K23" s="48"/>
      <c r="L23" s="48">
        <v>160</v>
      </c>
      <c r="M23" s="48"/>
      <c r="N23" s="48"/>
      <c r="O23" s="48"/>
      <c r="P23" s="49"/>
      <c r="Q23" s="49"/>
      <c r="R23" s="49"/>
      <c r="S23" s="49"/>
      <c r="T23" s="57">
        <v>22</v>
      </c>
      <c r="U23" s="48"/>
      <c r="V23" s="48"/>
      <c r="W23" s="48">
        <f t="shared" si="2"/>
        <v>30</v>
      </c>
      <c r="X23" s="48">
        <f t="shared" si="0"/>
        <v>1</v>
      </c>
      <c r="Y23" s="48">
        <f t="shared" si="1"/>
        <v>2</v>
      </c>
      <c r="Z23" s="46"/>
      <c r="AA23" s="46" t="s">
        <v>43</v>
      </c>
    </row>
    <row r="24" spans="1:60" ht="35.25">
      <c r="A24" s="48">
        <v>4755</v>
      </c>
      <c r="B24" s="45">
        <v>2018</v>
      </c>
      <c r="C24" s="46" t="s">
        <v>38</v>
      </c>
      <c r="D24" s="46" t="s">
        <v>65</v>
      </c>
      <c r="E24" s="46" t="s">
        <v>47</v>
      </c>
      <c r="F24" s="46" t="s">
        <v>48</v>
      </c>
      <c r="G24" s="47">
        <v>0.75</v>
      </c>
      <c r="H24" s="48">
        <v>17235</v>
      </c>
      <c r="I24" s="46" t="s">
        <v>68</v>
      </c>
      <c r="J24" s="48">
        <v>16</v>
      </c>
      <c r="K24" s="48"/>
      <c r="L24" s="48">
        <v>80</v>
      </c>
      <c r="M24" s="48"/>
      <c r="N24" s="48"/>
      <c r="O24" s="48"/>
      <c r="P24" s="49"/>
      <c r="Q24" s="49"/>
      <c r="R24" s="49"/>
      <c r="S24" s="49"/>
      <c r="T24" s="57">
        <v>13</v>
      </c>
      <c r="U24" s="48"/>
      <c r="V24" s="48"/>
      <c r="W24" s="48">
        <f t="shared" si="2"/>
        <v>30</v>
      </c>
      <c r="X24" s="48">
        <f t="shared" si="0"/>
        <v>1</v>
      </c>
      <c r="Y24" s="48">
        <f t="shared" si="1"/>
        <v>2</v>
      </c>
      <c r="Z24" s="46"/>
      <c r="AA24" s="46" t="s">
        <v>43</v>
      </c>
    </row>
    <row r="25" spans="1:60" ht="23.25">
      <c r="A25" s="48">
        <v>4848</v>
      </c>
      <c r="B25" s="45">
        <v>2015</v>
      </c>
      <c r="C25" s="46" t="s">
        <v>38</v>
      </c>
      <c r="D25" s="46" t="s">
        <v>46</v>
      </c>
      <c r="E25" s="46" t="s">
        <v>47</v>
      </c>
      <c r="F25" s="46" t="s">
        <v>48</v>
      </c>
      <c r="G25" s="47">
        <v>1</v>
      </c>
      <c r="H25" s="48">
        <v>14014</v>
      </c>
      <c r="I25" s="46" t="s">
        <v>78</v>
      </c>
      <c r="J25" s="48">
        <v>42</v>
      </c>
      <c r="K25" s="48"/>
      <c r="L25" s="48">
        <v>42</v>
      </c>
      <c r="M25" s="48">
        <v>1</v>
      </c>
      <c r="N25" s="48">
        <v>1</v>
      </c>
      <c r="O25" s="48"/>
      <c r="P25" s="50"/>
      <c r="Q25" s="50"/>
      <c r="R25" s="50"/>
      <c r="S25" s="50"/>
      <c r="T25" s="57"/>
      <c r="U25" s="48"/>
      <c r="V25" s="48"/>
      <c r="W25" s="48">
        <f t="shared" si="2"/>
        <v>13</v>
      </c>
      <c r="X25" s="48">
        <f t="shared" si="0"/>
        <v>1</v>
      </c>
      <c r="Y25" s="48">
        <f t="shared" si="1"/>
        <v>1</v>
      </c>
      <c r="Z25" s="46"/>
      <c r="AA25" s="46" t="s">
        <v>43</v>
      </c>
    </row>
    <row r="26" spans="1:60" ht="23.25">
      <c r="A26" s="48">
        <v>4848</v>
      </c>
      <c r="B26" s="45">
        <v>2015</v>
      </c>
      <c r="C26" s="46" t="s">
        <v>38</v>
      </c>
      <c r="D26" s="46" t="s">
        <v>75</v>
      </c>
      <c r="E26" s="46" t="s">
        <v>47</v>
      </c>
      <c r="F26" s="46" t="s">
        <v>45</v>
      </c>
      <c r="G26" s="47">
        <v>1</v>
      </c>
      <c r="H26" s="48">
        <v>14014</v>
      </c>
      <c r="I26" s="46" t="s">
        <v>42</v>
      </c>
      <c r="J26" s="48">
        <v>17</v>
      </c>
      <c r="K26" s="48">
        <v>17</v>
      </c>
      <c r="L26" s="48"/>
      <c r="M26" s="48">
        <v>1</v>
      </c>
      <c r="N26" s="48">
        <v>1</v>
      </c>
      <c r="O26" s="48"/>
      <c r="P26" s="50"/>
      <c r="Q26" s="50"/>
      <c r="R26" s="50"/>
      <c r="S26" s="50"/>
      <c r="T26" s="57"/>
      <c r="U26" s="48"/>
      <c r="V26" s="48"/>
      <c r="W26" s="48">
        <f t="shared" si="2"/>
        <v>13</v>
      </c>
      <c r="X26" s="48">
        <f t="shared" si="0"/>
        <v>1</v>
      </c>
      <c r="Y26" s="48">
        <f t="shared" si="1"/>
        <v>1</v>
      </c>
      <c r="Z26" s="46"/>
      <c r="AA26" s="46" t="s">
        <v>43</v>
      </c>
    </row>
    <row r="27" spans="1:60" s="6" customFormat="1" ht="23.25">
      <c r="A27" s="48">
        <v>4848</v>
      </c>
      <c r="B27" s="45">
        <v>2015</v>
      </c>
      <c r="C27" s="46" t="s">
        <v>38</v>
      </c>
      <c r="D27" s="46" t="s">
        <v>75</v>
      </c>
      <c r="E27" s="46" t="s">
        <v>47</v>
      </c>
      <c r="F27" s="46" t="s">
        <v>45</v>
      </c>
      <c r="G27" s="47">
        <v>1</v>
      </c>
      <c r="H27" s="48">
        <v>14014</v>
      </c>
      <c r="I27" s="46" t="s">
        <v>79</v>
      </c>
      <c r="J27" s="48">
        <v>13</v>
      </c>
      <c r="K27" s="48"/>
      <c r="L27" s="48">
        <v>23</v>
      </c>
      <c r="M27" s="48"/>
      <c r="N27" s="48"/>
      <c r="O27" s="48"/>
      <c r="P27" s="50">
        <v>1</v>
      </c>
      <c r="Q27" s="50"/>
      <c r="R27" s="50"/>
      <c r="S27" s="50"/>
      <c r="T27" s="57"/>
      <c r="U27" s="48"/>
      <c r="V27" s="48"/>
      <c r="W27" s="48">
        <f t="shared" si="2"/>
        <v>13</v>
      </c>
      <c r="X27" s="48">
        <f t="shared" si="0"/>
        <v>1</v>
      </c>
      <c r="Y27" s="48">
        <f t="shared" si="1"/>
        <v>1</v>
      </c>
      <c r="Z27" s="46"/>
      <c r="AA27" s="46" t="s">
        <v>43</v>
      </c>
      <c r="AB27"/>
      <c r="BF27"/>
      <c r="BG27"/>
      <c r="BH27"/>
    </row>
    <row r="28" spans="1:60" s="6" customFormat="1" ht="23.25">
      <c r="A28" s="48">
        <v>4848</v>
      </c>
      <c r="B28" s="45">
        <v>2015</v>
      </c>
      <c r="C28" s="46" t="s">
        <v>38</v>
      </c>
      <c r="D28" s="46" t="s">
        <v>75</v>
      </c>
      <c r="E28" s="46" t="s">
        <v>47</v>
      </c>
      <c r="F28" s="46" t="s">
        <v>45</v>
      </c>
      <c r="G28" s="47">
        <v>1</v>
      </c>
      <c r="H28" s="48">
        <v>14014</v>
      </c>
      <c r="I28" s="46" t="s">
        <v>80</v>
      </c>
      <c r="J28" s="48"/>
      <c r="K28" s="48"/>
      <c r="L28" s="48"/>
      <c r="M28" s="48">
        <v>1</v>
      </c>
      <c r="N28" s="48">
        <v>1</v>
      </c>
      <c r="O28" s="48"/>
      <c r="P28" s="50"/>
      <c r="Q28" s="50"/>
      <c r="R28" s="50"/>
      <c r="S28" s="50"/>
      <c r="T28" s="57"/>
      <c r="U28" s="48"/>
      <c r="V28" s="48"/>
      <c r="W28" s="48">
        <f t="shared" si="2"/>
        <v>13</v>
      </c>
      <c r="X28" s="48">
        <f t="shared" si="0"/>
        <v>1</v>
      </c>
      <c r="Y28" s="48">
        <f t="shared" si="1"/>
        <v>1</v>
      </c>
      <c r="Z28" s="46"/>
      <c r="AA28" s="46" t="s">
        <v>43</v>
      </c>
      <c r="AB28"/>
      <c r="BF28"/>
      <c r="BG28"/>
      <c r="BH28"/>
    </row>
    <row r="29" spans="1:60" s="6" customFormat="1" ht="23.25">
      <c r="A29" s="48">
        <v>4848</v>
      </c>
      <c r="B29" s="45">
        <v>2015</v>
      </c>
      <c r="C29" s="46" t="s">
        <v>38</v>
      </c>
      <c r="D29" s="46" t="s">
        <v>75</v>
      </c>
      <c r="E29" s="46" t="s">
        <v>47</v>
      </c>
      <c r="F29" s="46" t="s">
        <v>45</v>
      </c>
      <c r="G29" s="47">
        <v>1</v>
      </c>
      <c r="H29" s="48">
        <v>14014</v>
      </c>
      <c r="I29" s="46" t="s">
        <v>81</v>
      </c>
      <c r="J29" s="48">
        <v>12</v>
      </c>
      <c r="K29" s="48"/>
      <c r="L29" s="48"/>
      <c r="M29" s="48"/>
      <c r="N29" s="48"/>
      <c r="O29" s="48"/>
      <c r="P29" s="50"/>
      <c r="Q29" s="50"/>
      <c r="R29" s="50"/>
      <c r="S29" s="50"/>
      <c r="T29" s="57"/>
      <c r="U29" s="48"/>
      <c r="V29" s="48"/>
      <c r="W29" s="48">
        <f t="shared" si="2"/>
        <v>13</v>
      </c>
      <c r="X29" s="48">
        <f t="shared" si="0"/>
        <v>1</v>
      </c>
      <c r="Y29" s="48">
        <f t="shared" si="1"/>
        <v>1</v>
      </c>
      <c r="Z29" s="46"/>
      <c r="AA29" s="46" t="s">
        <v>43</v>
      </c>
      <c r="AB29"/>
      <c r="BF29"/>
      <c r="BG29"/>
      <c r="BH29"/>
    </row>
    <row r="30" spans="1:60" s="6" customFormat="1" ht="23.25">
      <c r="A30" s="48">
        <v>4848</v>
      </c>
      <c r="B30" s="45">
        <v>2015</v>
      </c>
      <c r="C30" s="46" t="s">
        <v>38</v>
      </c>
      <c r="D30" s="46" t="s">
        <v>39</v>
      </c>
      <c r="E30" s="46" t="s">
        <v>40</v>
      </c>
      <c r="F30" s="46" t="s">
        <v>41</v>
      </c>
      <c r="G30" s="47">
        <v>1</v>
      </c>
      <c r="H30" s="48">
        <v>14014</v>
      </c>
      <c r="I30" s="46" t="s">
        <v>42</v>
      </c>
      <c r="J30" s="48"/>
      <c r="K30" s="48"/>
      <c r="L30" s="48">
        <v>34</v>
      </c>
      <c r="M30" s="48"/>
      <c r="N30" s="48"/>
      <c r="O30" s="48"/>
      <c r="P30" s="50"/>
      <c r="Q30" s="50"/>
      <c r="R30" s="50"/>
      <c r="S30" s="50"/>
      <c r="T30" s="57"/>
      <c r="U30" s="48"/>
      <c r="V30" s="48"/>
      <c r="W30" s="48">
        <f t="shared" si="2"/>
        <v>13</v>
      </c>
      <c r="X30" s="48">
        <f t="shared" si="0"/>
        <v>1</v>
      </c>
      <c r="Y30" s="48">
        <f t="shared" si="1"/>
        <v>1</v>
      </c>
      <c r="Z30" s="46"/>
      <c r="AA30" s="46" t="s">
        <v>43</v>
      </c>
      <c r="AB30"/>
      <c r="BF30"/>
      <c r="BG30"/>
      <c r="BH30"/>
    </row>
    <row r="31" spans="1:60" s="6" customFormat="1" ht="23.25">
      <c r="A31" s="48">
        <v>4848</v>
      </c>
      <c r="B31" s="45">
        <v>2015</v>
      </c>
      <c r="C31" s="46" t="s">
        <v>38</v>
      </c>
      <c r="D31" s="46" t="s">
        <v>39</v>
      </c>
      <c r="E31" s="46" t="s">
        <v>40</v>
      </c>
      <c r="F31" s="46" t="s">
        <v>41</v>
      </c>
      <c r="G31" s="47">
        <v>1</v>
      </c>
      <c r="H31" s="48">
        <v>14014</v>
      </c>
      <c r="I31" s="46" t="s">
        <v>80</v>
      </c>
      <c r="J31" s="48"/>
      <c r="K31" s="48"/>
      <c r="L31" s="48"/>
      <c r="M31" s="48"/>
      <c r="N31" s="48">
        <v>1</v>
      </c>
      <c r="O31" s="48"/>
      <c r="P31" s="50"/>
      <c r="Q31" s="50"/>
      <c r="R31" s="50"/>
      <c r="S31" s="50"/>
      <c r="T31" s="57"/>
      <c r="U31" s="48"/>
      <c r="V31" s="48"/>
      <c r="W31" s="48">
        <f t="shared" si="2"/>
        <v>13</v>
      </c>
      <c r="X31" s="48">
        <f t="shared" si="0"/>
        <v>1</v>
      </c>
      <c r="Y31" s="48">
        <f t="shared" si="1"/>
        <v>1</v>
      </c>
      <c r="Z31" s="46"/>
      <c r="AA31" s="46" t="s">
        <v>43</v>
      </c>
      <c r="AB31"/>
      <c r="BF31"/>
      <c r="BG31"/>
      <c r="BH31"/>
    </row>
    <row r="32" spans="1:60" s="6" customFormat="1" ht="23.25">
      <c r="A32" s="48">
        <v>4848</v>
      </c>
      <c r="B32" s="45">
        <v>2015</v>
      </c>
      <c r="C32" s="46" t="s">
        <v>38</v>
      </c>
      <c r="D32" s="46" t="s">
        <v>39</v>
      </c>
      <c r="E32" s="46" t="s">
        <v>40</v>
      </c>
      <c r="F32" s="46" t="s">
        <v>41</v>
      </c>
      <c r="G32" s="47">
        <v>1</v>
      </c>
      <c r="H32" s="48">
        <v>14014</v>
      </c>
      <c r="I32" s="46" t="s">
        <v>81</v>
      </c>
      <c r="J32" s="48"/>
      <c r="K32" s="48"/>
      <c r="L32" s="48">
        <v>24</v>
      </c>
      <c r="M32" s="48"/>
      <c r="N32" s="48"/>
      <c r="O32" s="48"/>
      <c r="P32" s="50"/>
      <c r="Q32" s="50"/>
      <c r="R32" s="50"/>
      <c r="S32" s="50"/>
      <c r="T32" s="57"/>
      <c r="U32" s="48"/>
      <c r="V32" s="48"/>
      <c r="W32" s="48">
        <f t="shared" si="2"/>
        <v>13</v>
      </c>
      <c r="X32" s="48">
        <f t="shared" si="0"/>
        <v>1</v>
      </c>
      <c r="Y32" s="48">
        <f t="shared" si="1"/>
        <v>1</v>
      </c>
      <c r="Z32" s="46"/>
      <c r="AA32" s="46" t="s">
        <v>43</v>
      </c>
      <c r="AB32"/>
      <c r="BF32"/>
      <c r="BG32"/>
      <c r="BH32"/>
    </row>
    <row r="33" spans="1:60" s="6" customFormat="1" ht="23.25">
      <c r="A33" s="48">
        <v>4848</v>
      </c>
      <c r="B33" s="45">
        <v>2015</v>
      </c>
      <c r="C33" s="46" t="s">
        <v>38</v>
      </c>
      <c r="D33" s="46" t="s">
        <v>39</v>
      </c>
      <c r="E33" s="46" t="s">
        <v>40</v>
      </c>
      <c r="F33" s="46" t="s">
        <v>41</v>
      </c>
      <c r="G33" s="47">
        <v>1</v>
      </c>
      <c r="H33" s="48">
        <v>14014</v>
      </c>
      <c r="I33" s="46" t="s">
        <v>79</v>
      </c>
      <c r="J33" s="48">
        <v>14</v>
      </c>
      <c r="K33" s="48"/>
      <c r="L33" s="48">
        <v>22</v>
      </c>
      <c r="M33" s="48"/>
      <c r="N33" s="48"/>
      <c r="O33" s="48"/>
      <c r="P33" s="50">
        <v>1</v>
      </c>
      <c r="Q33" s="50"/>
      <c r="R33" s="50"/>
      <c r="S33" s="50"/>
      <c r="T33" s="57"/>
      <c r="U33" s="48"/>
      <c r="V33" s="48"/>
      <c r="W33" s="48">
        <f t="shared" si="2"/>
        <v>13</v>
      </c>
      <c r="X33" s="48">
        <f t="shared" si="0"/>
        <v>1</v>
      </c>
      <c r="Y33" s="48">
        <f t="shared" si="1"/>
        <v>1</v>
      </c>
      <c r="Z33" s="46"/>
      <c r="AA33" s="46" t="s">
        <v>43</v>
      </c>
      <c r="AB33"/>
      <c r="BF33"/>
      <c r="BG33"/>
      <c r="BH33"/>
    </row>
    <row r="34" spans="1:60" s="6" customFormat="1" ht="23.25">
      <c r="A34" s="48">
        <v>4848</v>
      </c>
      <c r="B34" s="45">
        <v>2015</v>
      </c>
      <c r="C34" s="46" t="s">
        <v>38</v>
      </c>
      <c r="D34" s="46" t="s">
        <v>82</v>
      </c>
      <c r="E34" s="46" t="s">
        <v>40</v>
      </c>
      <c r="F34" s="46" t="s">
        <v>41</v>
      </c>
      <c r="G34" s="47">
        <v>1</v>
      </c>
      <c r="H34" s="48">
        <v>14014</v>
      </c>
      <c r="I34" s="46" t="s">
        <v>83</v>
      </c>
      <c r="J34" s="48">
        <v>6</v>
      </c>
      <c r="K34" s="48"/>
      <c r="L34" s="48">
        <v>12</v>
      </c>
      <c r="M34" s="48"/>
      <c r="N34" s="48"/>
      <c r="O34" s="48"/>
      <c r="P34" s="50">
        <v>1</v>
      </c>
      <c r="Q34" s="50"/>
      <c r="R34" s="50"/>
      <c r="S34" s="50"/>
      <c r="T34" s="57"/>
      <c r="U34" s="48"/>
      <c r="V34" s="48"/>
      <c r="W34" s="48">
        <f t="shared" si="2"/>
        <v>13</v>
      </c>
      <c r="X34" s="48">
        <f t="shared" si="0"/>
        <v>1</v>
      </c>
      <c r="Y34" s="48">
        <f t="shared" si="1"/>
        <v>1</v>
      </c>
      <c r="Z34" s="46"/>
      <c r="AA34" s="46" t="s">
        <v>43</v>
      </c>
      <c r="AB34"/>
      <c r="BF34"/>
      <c r="BG34"/>
      <c r="BH34"/>
    </row>
    <row r="35" spans="1:60" s="6" customFormat="1" ht="23.25">
      <c r="A35" s="48">
        <v>4848</v>
      </c>
      <c r="B35" s="45">
        <v>2015</v>
      </c>
      <c r="C35" s="46" t="s">
        <v>38</v>
      </c>
      <c r="D35" s="46" t="s">
        <v>82</v>
      </c>
      <c r="E35" s="46" t="s">
        <v>40</v>
      </c>
      <c r="F35" s="46" t="s">
        <v>41</v>
      </c>
      <c r="G35" s="47">
        <v>1</v>
      </c>
      <c r="H35" s="48">
        <v>14014</v>
      </c>
      <c r="I35" s="46" t="s">
        <v>84</v>
      </c>
      <c r="J35" s="48"/>
      <c r="K35" s="48"/>
      <c r="L35" s="48"/>
      <c r="M35" s="48">
        <v>1</v>
      </c>
      <c r="N35" s="48">
        <v>1</v>
      </c>
      <c r="O35" s="48"/>
      <c r="P35" s="50"/>
      <c r="Q35" s="50"/>
      <c r="R35" s="50"/>
      <c r="S35" s="50"/>
      <c r="T35" s="57"/>
      <c r="U35" s="48"/>
      <c r="V35" s="48"/>
      <c r="W35" s="48">
        <f t="shared" si="2"/>
        <v>13</v>
      </c>
      <c r="X35" s="48">
        <f t="shared" si="0"/>
        <v>1</v>
      </c>
      <c r="Y35" s="48">
        <f t="shared" si="1"/>
        <v>1</v>
      </c>
      <c r="Z35" s="46"/>
      <c r="AA35" s="46" t="s">
        <v>43</v>
      </c>
      <c r="AB35"/>
      <c r="BF35"/>
      <c r="BG35"/>
      <c r="BH35"/>
    </row>
    <row r="36" spans="1:60" s="6" customFormat="1" ht="23.25">
      <c r="A36" s="48">
        <v>4848</v>
      </c>
      <c r="B36" s="45">
        <v>2015</v>
      </c>
      <c r="C36" s="46" t="s">
        <v>38</v>
      </c>
      <c r="D36" s="46" t="s">
        <v>82</v>
      </c>
      <c r="E36" s="46" t="s">
        <v>40</v>
      </c>
      <c r="F36" s="46" t="s">
        <v>41</v>
      </c>
      <c r="G36" s="47">
        <v>1</v>
      </c>
      <c r="H36" s="48">
        <v>14014</v>
      </c>
      <c r="I36" s="46" t="s">
        <v>85</v>
      </c>
      <c r="J36" s="48">
        <v>17</v>
      </c>
      <c r="K36" s="48">
        <v>17</v>
      </c>
      <c r="L36" s="48"/>
      <c r="M36" s="48"/>
      <c r="N36" s="48"/>
      <c r="O36" s="48"/>
      <c r="P36" s="50"/>
      <c r="Q36" s="50"/>
      <c r="R36" s="50"/>
      <c r="S36" s="50"/>
      <c r="T36" s="57"/>
      <c r="U36" s="48"/>
      <c r="V36" s="48"/>
      <c r="W36" s="48">
        <f t="shared" si="2"/>
        <v>13</v>
      </c>
      <c r="X36" s="48">
        <f t="shared" si="0"/>
        <v>1</v>
      </c>
      <c r="Y36" s="48">
        <f t="shared" si="1"/>
        <v>1</v>
      </c>
      <c r="Z36" s="46"/>
      <c r="AA36" s="46" t="s">
        <v>43</v>
      </c>
      <c r="AB36"/>
      <c r="BF36"/>
      <c r="BG36"/>
      <c r="BH36"/>
    </row>
    <row r="37" spans="1:60" s="6" customFormat="1" ht="23.25">
      <c r="A37" s="48">
        <v>4848</v>
      </c>
      <c r="B37" s="45">
        <v>2015</v>
      </c>
      <c r="C37" s="46" t="s">
        <v>38</v>
      </c>
      <c r="D37" s="46" t="s">
        <v>82</v>
      </c>
      <c r="E37" s="46" t="s">
        <v>40</v>
      </c>
      <c r="F37" s="46" t="s">
        <v>41</v>
      </c>
      <c r="G37" s="47">
        <v>1</v>
      </c>
      <c r="H37" s="48">
        <v>14014</v>
      </c>
      <c r="I37" s="46" t="s">
        <v>86</v>
      </c>
      <c r="J37" s="48">
        <v>9</v>
      </c>
      <c r="K37" s="48">
        <v>9</v>
      </c>
      <c r="L37" s="48"/>
      <c r="M37" s="48"/>
      <c r="N37" s="48"/>
      <c r="O37" s="48"/>
      <c r="P37" s="50"/>
      <c r="Q37" s="50"/>
      <c r="R37" s="50"/>
      <c r="S37" s="50"/>
      <c r="T37" s="57"/>
      <c r="U37" s="48"/>
      <c r="V37" s="48"/>
      <c r="W37" s="48">
        <f t="shared" si="2"/>
        <v>13</v>
      </c>
      <c r="X37" s="48">
        <f t="shared" si="0"/>
        <v>1</v>
      </c>
      <c r="Y37" s="48">
        <f t="shared" si="1"/>
        <v>1</v>
      </c>
      <c r="Z37" s="46"/>
      <c r="AA37" s="46" t="s">
        <v>43</v>
      </c>
      <c r="AB37"/>
      <c r="BF37"/>
      <c r="BG37"/>
      <c r="BH37"/>
    </row>
    <row r="38" spans="1:60" s="6" customFormat="1" ht="23.25">
      <c r="A38" s="48">
        <v>4848</v>
      </c>
      <c r="B38" s="45">
        <v>2015</v>
      </c>
      <c r="C38" s="46" t="s">
        <v>38</v>
      </c>
      <c r="D38" s="46" t="s">
        <v>62</v>
      </c>
      <c r="E38" s="46" t="s">
        <v>63</v>
      </c>
      <c r="F38" s="46" t="s">
        <v>61</v>
      </c>
      <c r="G38" s="47">
        <v>1</v>
      </c>
      <c r="H38" s="48">
        <v>14014</v>
      </c>
      <c r="I38" s="46" t="s">
        <v>87</v>
      </c>
      <c r="J38" s="48">
        <v>54</v>
      </c>
      <c r="K38" s="48">
        <v>54</v>
      </c>
      <c r="L38" s="48"/>
      <c r="M38" s="48">
        <v>1</v>
      </c>
      <c r="N38" s="48">
        <v>1</v>
      </c>
      <c r="O38" s="48"/>
      <c r="P38" s="50"/>
      <c r="Q38" s="50"/>
      <c r="R38" s="50"/>
      <c r="S38" s="50"/>
      <c r="T38" s="57"/>
      <c r="U38" s="48"/>
      <c r="V38" s="48"/>
      <c r="W38" s="48">
        <f t="shared" si="2"/>
        <v>13</v>
      </c>
      <c r="X38" s="48">
        <f t="shared" si="0"/>
        <v>1</v>
      </c>
      <c r="Y38" s="48">
        <f t="shared" si="1"/>
        <v>1</v>
      </c>
      <c r="Z38" s="46"/>
      <c r="AA38" s="46" t="s">
        <v>43</v>
      </c>
      <c r="AB38"/>
      <c r="BF38"/>
      <c r="BG38"/>
      <c r="BH38"/>
    </row>
    <row r="39" spans="1:60" s="6" customFormat="1" ht="23.25">
      <c r="A39" s="48">
        <v>4848</v>
      </c>
      <c r="B39" s="45">
        <v>2015</v>
      </c>
      <c r="C39" s="46" t="s">
        <v>38</v>
      </c>
      <c r="D39" s="46" t="s">
        <v>62</v>
      </c>
      <c r="E39" s="46" t="s">
        <v>63</v>
      </c>
      <c r="F39" s="46" t="s">
        <v>61</v>
      </c>
      <c r="G39" s="47">
        <v>1</v>
      </c>
      <c r="H39" s="48">
        <v>14014</v>
      </c>
      <c r="I39" s="46" t="s">
        <v>88</v>
      </c>
      <c r="J39" s="48"/>
      <c r="K39" s="48"/>
      <c r="L39" s="48">
        <v>36</v>
      </c>
      <c r="M39" s="48"/>
      <c r="N39" s="48"/>
      <c r="O39" s="48"/>
      <c r="P39" s="50"/>
      <c r="Q39" s="50"/>
      <c r="R39" s="50"/>
      <c r="S39" s="50"/>
      <c r="T39" s="57"/>
      <c r="U39" s="48"/>
      <c r="V39" s="48"/>
      <c r="W39" s="48">
        <f t="shared" si="2"/>
        <v>13</v>
      </c>
      <c r="X39" s="48">
        <f t="shared" si="0"/>
        <v>1</v>
      </c>
      <c r="Y39" s="48">
        <f t="shared" si="1"/>
        <v>1</v>
      </c>
      <c r="Z39" s="46"/>
      <c r="AA39" s="46" t="s">
        <v>43</v>
      </c>
      <c r="AB39"/>
      <c r="BF39"/>
      <c r="BG39"/>
      <c r="BH39"/>
    </row>
    <row r="40" spans="1:60" s="6" customFormat="1" ht="23.25">
      <c r="A40" s="48">
        <v>4848</v>
      </c>
      <c r="B40" s="45">
        <v>2016</v>
      </c>
      <c r="C40" s="46" t="s">
        <v>38</v>
      </c>
      <c r="D40" s="46" t="s">
        <v>46</v>
      </c>
      <c r="E40" s="46" t="s">
        <v>47</v>
      </c>
      <c r="F40" s="46" t="s">
        <v>48</v>
      </c>
      <c r="G40" s="47">
        <v>1</v>
      </c>
      <c r="H40" s="48">
        <v>15377</v>
      </c>
      <c r="I40" s="46" t="s">
        <v>89</v>
      </c>
      <c r="J40" s="48">
        <v>36</v>
      </c>
      <c r="K40" s="48">
        <v>12</v>
      </c>
      <c r="L40" s="48">
        <v>26</v>
      </c>
      <c r="M40" s="48">
        <v>1</v>
      </c>
      <c r="N40" s="48">
        <v>1</v>
      </c>
      <c r="O40" s="48"/>
      <c r="P40" s="51"/>
      <c r="Q40" s="51"/>
      <c r="R40" s="51"/>
      <c r="S40" s="51"/>
      <c r="T40" s="57"/>
      <c r="U40" s="48"/>
      <c r="V40" s="48"/>
      <c r="W40" s="48">
        <f t="shared" si="2"/>
        <v>13</v>
      </c>
      <c r="X40" s="48">
        <f t="shared" si="0"/>
        <v>1</v>
      </c>
      <c r="Y40" s="48">
        <f t="shared" si="1"/>
        <v>1</v>
      </c>
      <c r="Z40" s="46"/>
      <c r="AA40" s="46" t="s">
        <v>43</v>
      </c>
      <c r="AB40"/>
      <c r="BF40"/>
      <c r="BG40"/>
      <c r="BH40"/>
    </row>
    <row r="41" spans="1:60" s="6" customFormat="1" ht="23.25">
      <c r="A41" s="48">
        <v>4848</v>
      </c>
      <c r="B41" s="45">
        <v>2016</v>
      </c>
      <c r="C41" s="46" t="s">
        <v>38</v>
      </c>
      <c r="D41" s="46" t="s">
        <v>46</v>
      </c>
      <c r="E41" s="46" t="s">
        <v>47</v>
      </c>
      <c r="F41" s="46" t="s">
        <v>48</v>
      </c>
      <c r="G41" s="47">
        <v>1</v>
      </c>
      <c r="H41" s="48">
        <v>15377</v>
      </c>
      <c r="I41" s="46" t="s">
        <v>90</v>
      </c>
      <c r="J41" s="48">
        <v>4</v>
      </c>
      <c r="K41" s="48">
        <v>14</v>
      </c>
      <c r="L41" s="48">
        <v>14</v>
      </c>
      <c r="M41" s="48"/>
      <c r="N41" s="48"/>
      <c r="O41" s="48"/>
      <c r="P41" s="51">
        <v>1</v>
      </c>
      <c r="Q41" s="51"/>
      <c r="R41" s="51"/>
      <c r="S41" s="51"/>
      <c r="T41" s="57"/>
      <c r="U41" s="48"/>
      <c r="V41" s="48"/>
      <c r="W41" s="48">
        <f t="shared" si="2"/>
        <v>13</v>
      </c>
      <c r="X41" s="48">
        <f t="shared" si="0"/>
        <v>1</v>
      </c>
      <c r="Y41" s="48">
        <f t="shared" si="1"/>
        <v>1</v>
      </c>
      <c r="Z41" s="46"/>
      <c r="AA41" s="46" t="s">
        <v>43</v>
      </c>
      <c r="AB41"/>
      <c r="BF41"/>
      <c r="BG41"/>
      <c r="BH41"/>
    </row>
    <row r="42" spans="1:60" s="6" customFormat="1" ht="23.25">
      <c r="A42" s="48">
        <v>4848</v>
      </c>
      <c r="B42" s="45">
        <v>2016</v>
      </c>
      <c r="C42" s="46" t="s">
        <v>38</v>
      </c>
      <c r="D42" s="46" t="s">
        <v>46</v>
      </c>
      <c r="E42" s="46" t="s">
        <v>47</v>
      </c>
      <c r="F42" s="46" t="s">
        <v>48</v>
      </c>
      <c r="G42" s="47">
        <v>1</v>
      </c>
      <c r="H42" s="48">
        <v>15377</v>
      </c>
      <c r="I42" s="46" t="s">
        <v>79</v>
      </c>
      <c r="J42" s="48">
        <v>34</v>
      </c>
      <c r="K42" s="48"/>
      <c r="L42" s="48"/>
      <c r="M42" s="48"/>
      <c r="N42" s="48"/>
      <c r="O42" s="48"/>
      <c r="P42" s="51"/>
      <c r="Q42" s="51"/>
      <c r="R42" s="51"/>
      <c r="S42" s="51"/>
      <c r="T42" s="57"/>
      <c r="U42" s="48"/>
      <c r="V42" s="48"/>
      <c r="W42" s="48">
        <f t="shared" si="2"/>
        <v>13</v>
      </c>
      <c r="X42" s="48">
        <f t="shared" si="0"/>
        <v>1</v>
      </c>
      <c r="Y42" s="48">
        <f t="shared" si="1"/>
        <v>1</v>
      </c>
      <c r="Z42" s="46"/>
      <c r="AA42" s="46"/>
      <c r="AB42"/>
      <c r="BF42"/>
      <c r="BG42"/>
      <c r="BH42"/>
    </row>
    <row r="43" spans="1:60" s="6" customFormat="1" ht="35.25">
      <c r="A43" s="48">
        <v>4848</v>
      </c>
      <c r="B43" s="45">
        <v>2016</v>
      </c>
      <c r="C43" s="46" t="s">
        <v>38</v>
      </c>
      <c r="D43" s="46" t="s">
        <v>57</v>
      </c>
      <c r="E43" s="46" t="s">
        <v>40</v>
      </c>
      <c r="F43" s="46" t="s">
        <v>41</v>
      </c>
      <c r="G43" s="47">
        <v>1</v>
      </c>
      <c r="H43" s="48">
        <v>15377</v>
      </c>
      <c r="I43" s="46" t="s">
        <v>91</v>
      </c>
      <c r="J43" s="48">
        <v>18</v>
      </c>
      <c r="K43" s="48"/>
      <c r="L43" s="48">
        <v>18</v>
      </c>
      <c r="M43" s="48"/>
      <c r="N43" s="48"/>
      <c r="O43" s="48"/>
      <c r="P43" s="51"/>
      <c r="Q43" s="51"/>
      <c r="R43" s="51"/>
      <c r="S43" s="51"/>
      <c r="T43" s="57"/>
      <c r="U43" s="48"/>
      <c r="V43" s="48"/>
      <c r="W43" s="48">
        <f t="shared" si="2"/>
        <v>13</v>
      </c>
      <c r="X43" s="48">
        <f t="shared" si="0"/>
        <v>1</v>
      </c>
      <c r="Y43" s="48">
        <f t="shared" si="1"/>
        <v>1</v>
      </c>
      <c r="Z43" s="46"/>
      <c r="AA43" s="46" t="s">
        <v>43</v>
      </c>
      <c r="AB43"/>
      <c r="BF43"/>
      <c r="BG43"/>
      <c r="BH43"/>
    </row>
    <row r="44" spans="1:60" s="6" customFormat="1" ht="23.25">
      <c r="A44" s="48">
        <v>4848</v>
      </c>
      <c r="B44" s="45">
        <v>2016</v>
      </c>
      <c r="C44" s="46" t="s">
        <v>38</v>
      </c>
      <c r="D44" s="46" t="s">
        <v>75</v>
      </c>
      <c r="E44" s="46" t="s">
        <v>47</v>
      </c>
      <c r="F44" s="46" t="s">
        <v>45</v>
      </c>
      <c r="G44" s="47">
        <v>1</v>
      </c>
      <c r="H44" s="48">
        <v>15377</v>
      </c>
      <c r="I44" s="46" t="s">
        <v>92</v>
      </c>
      <c r="J44" s="48"/>
      <c r="K44" s="48"/>
      <c r="L44" s="48"/>
      <c r="M44" s="48">
        <v>1</v>
      </c>
      <c r="N44" s="48">
        <v>1</v>
      </c>
      <c r="O44" s="48"/>
      <c r="P44" s="51"/>
      <c r="Q44" s="51"/>
      <c r="R44" s="51"/>
      <c r="S44" s="51"/>
      <c r="T44" s="57"/>
      <c r="U44" s="48"/>
      <c r="V44" s="48"/>
      <c r="W44" s="48">
        <f t="shared" si="2"/>
        <v>13</v>
      </c>
      <c r="X44" s="48">
        <f t="shared" si="0"/>
        <v>1</v>
      </c>
      <c r="Y44" s="48">
        <f t="shared" si="1"/>
        <v>1</v>
      </c>
      <c r="Z44" s="46"/>
      <c r="AA44" s="46" t="s">
        <v>43</v>
      </c>
      <c r="AB44"/>
      <c r="BF44"/>
      <c r="BG44"/>
      <c r="BH44"/>
    </row>
    <row r="45" spans="1:60" s="6" customFormat="1" ht="23.25">
      <c r="A45" s="48">
        <v>4848</v>
      </c>
      <c r="B45" s="45">
        <v>2016</v>
      </c>
      <c r="C45" s="46" t="s">
        <v>38</v>
      </c>
      <c r="D45" s="46" t="s">
        <v>75</v>
      </c>
      <c r="E45" s="46" t="s">
        <v>47</v>
      </c>
      <c r="F45" s="46" t="s">
        <v>45</v>
      </c>
      <c r="G45" s="47">
        <v>1</v>
      </c>
      <c r="H45" s="48">
        <v>15377</v>
      </c>
      <c r="I45" s="46" t="s">
        <v>93</v>
      </c>
      <c r="J45" s="48">
        <v>17</v>
      </c>
      <c r="K45" s="48"/>
      <c r="L45" s="48"/>
      <c r="M45" s="48"/>
      <c r="N45" s="48"/>
      <c r="O45" s="48"/>
      <c r="P45" s="51"/>
      <c r="Q45" s="51"/>
      <c r="R45" s="51"/>
      <c r="S45" s="51"/>
      <c r="T45" s="57"/>
      <c r="U45" s="48"/>
      <c r="V45" s="48"/>
      <c r="W45" s="48">
        <f t="shared" si="2"/>
        <v>13</v>
      </c>
      <c r="X45" s="48">
        <f t="shared" si="0"/>
        <v>1</v>
      </c>
      <c r="Y45" s="48">
        <f t="shared" si="1"/>
        <v>1</v>
      </c>
      <c r="Z45" s="46"/>
      <c r="AA45" s="46" t="s">
        <v>43</v>
      </c>
      <c r="AB45"/>
      <c r="BF45"/>
      <c r="BG45"/>
      <c r="BH45"/>
    </row>
    <row r="46" spans="1:60" s="6" customFormat="1" ht="23.25">
      <c r="A46" s="48">
        <v>4848</v>
      </c>
      <c r="B46" s="45">
        <v>2016</v>
      </c>
      <c r="C46" s="46" t="s">
        <v>38</v>
      </c>
      <c r="D46" s="46" t="s">
        <v>75</v>
      </c>
      <c r="E46" s="46" t="s">
        <v>47</v>
      </c>
      <c r="F46" s="46" t="s">
        <v>45</v>
      </c>
      <c r="G46" s="47">
        <v>1</v>
      </c>
      <c r="H46" s="48">
        <v>15377</v>
      </c>
      <c r="I46" s="46" t="s">
        <v>94</v>
      </c>
      <c r="J46" s="48">
        <v>17</v>
      </c>
      <c r="K46" s="48"/>
      <c r="L46" s="48"/>
      <c r="M46" s="48"/>
      <c r="N46" s="48"/>
      <c r="O46" s="48"/>
      <c r="P46" s="51"/>
      <c r="Q46" s="51"/>
      <c r="R46" s="51"/>
      <c r="S46" s="51"/>
      <c r="T46" s="57"/>
      <c r="U46" s="48"/>
      <c r="V46" s="48"/>
      <c r="W46" s="48">
        <f t="shared" si="2"/>
        <v>13</v>
      </c>
      <c r="X46" s="48">
        <f t="shared" si="0"/>
        <v>1</v>
      </c>
      <c r="Y46" s="48">
        <f t="shared" si="1"/>
        <v>1</v>
      </c>
      <c r="Z46" s="46"/>
      <c r="AA46" s="46" t="s">
        <v>43</v>
      </c>
      <c r="AB46"/>
      <c r="BF46"/>
      <c r="BG46"/>
      <c r="BH46"/>
    </row>
    <row r="47" spans="1:60" s="6" customFormat="1" ht="23.25">
      <c r="A47" s="48">
        <v>4848</v>
      </c>
      <c r="B47" s="45">
        <v>2016</v>
      </c>
      <c r="C47" s="46" t="s">
        <v>38</v>
      </c>
      <c r="D47" s="46" t="s">
        <v>75</v>
      </c>
      <c r="E47" s="46" t="s">
        <v>47</v>
      </c>
      <c r="F47" s="46" t="s">
        <v>45</v>
      </c>
      <c r="G47" s="47">
        <v>1</v>
      </c>
      <c r="H47" s="48">
        <v>15377</v>
      </c>
      <c r="I47" s="46" t="s">
        <v>95</v>
      </c>
      <c r="J47" s="48">
        <v>18</v>
      </c>
      <c r="K47" s="48"/>
      <c r="L47" s="48">
        <v>27</v>
      </c>
      <c r="M47" s="48"/>
      <c r="N47" s="48"/>
      <c r="O47" s="48"/>
      <c r="P47" s="51"/>
      <c r="Q47" s="51"/>
      <c r="R47" s="51"/>
      <c r="S47" s="51"/>
      <c r="T47" s="57"/>
      <c r="U47" s="48"/>
      <c r="V47" s="48"/>
      <c r="W47" s="48">
        <f t="shared" si="2"/>
        <v>13</v>
      </c>
      <c r="X47" s="48">
        <f t="shared" si="0"/>
        <v>1</v>
      </c>
      <c r="Y47" s="48">
        <f t="shared" si="1"/>
        <v>1</v>
      </c>
      <c r="Z47" s="46"/>
      <c r="AA47" s="46" t="s">
        <v>43</v>
      </c>
      <c r="AB47"/>
      <c r="BF47"/>
      <c r="BG47"/>
      <c r="BH47"/>
    </row>
    <row r="48" spans="1:60" s="6" customFormat="1" ht="23.25">
      <c r="A48" s="48">
        <v>4848</v>
      </c>
      <c r="B48" s="45">
        <v>2016</v>
      </c>
      <c r="C48" s="46" t="s">
        <v>38</v>
      </c>
      <c r="D48" s="46" t="s">
        <v>39</v>
      </c>
      <c r="E48" s="46" t="s">
        <v>40</v>
      </c>
      <c r="F48" s="46" t="s">
        <v>41</v>
      </c>
      <c r="G48" s="47">
        <v>1</v>
      </c>
      <c r="H48" s="48">
        <v>15377</v>
      </c>
      <c r="I48" s="46" t="s">
        <v>92</v>
      </c>
      <c r="J48" s="48"/>
      <c r="K48" s="48"/>
      <c r="L48" s="48"/>
      <c r="M48" s="48"/>
      <c r="N48" s="48">
        <v>1</v>
      </c>
      <c r="O48" s="48"/>
      <c r="P48" s="51"/>
      <c r="Q48" s="51"/>
      <c r="R48" s="51"/>
      <c r="S48" s="51"/>
      <c r="T48" s="57"/>
      <c r="U48" s="48"/>
      <c r="V48" s="48"/>
      <c r="W48" s="48">
        <f t="shared" si="2"/>
        <v>13</v>
      </c>
      <c r="X48" s="48">
        <f t="shared" si="0"/>
        <v>1</v>
      </c>
      <c r="Y48" s="48">
        <f t="shared" si="1"/>
        <v>1</v>
      </c>
      <c r="Z48" s="46"/>
      <c r="AA48" s="46" t="s">
        <v>43</v>
      </c>
      <c r="AB48"/>
      <c r="BF48"/>
      <c r="BG48"/>
      <c r="BH48"/>
    </row>
    <row r="49" spans="1:60" s="6" customFormat="1" ht="23.25">
      <c r="A49" s="48">
        <v>4848</v>
      </c>
      <c r="B49" s="45">
        <v>2016</v>
      </c>
      <c r="C49" s="46" t="s">
        <v>38</v>
      </c>
      <c r="D49" s="46" t="s">
        <v>39</v>
      </c>
      <c r="E49" s="46" t="s">
        <v>40</v>
      </c>
      <c r="F49" s="46" t="s">
        <v>41</v>
      </c>
      <c r="G49" s="47">
        <v>1</v>
      </c>
      <c r="H49" s="48">
        <v>15377</v>
      </c>
      <c r="I49" s="46" t="s">
        <v>93</v>
      </c>
      <c r="J49" s="48"/>
      <c r="K49" s="48"/>
      <c r="L49" s="48">
        <v>34</v>
      </c>
      <c r="M49" s="48"/>
      <c r="N49" s="48"/>
      <c r="O49" s="48"/>
      <c r="P49" s="51"/>
      <c r="Q49" s="51"/>
      <c r="R49" s="51"/>
      <c r="S49" s="51"/>
      <c r="T49" s="57"/>
      <c r="U49" s="48"/>
      <c r="V49" s="48"/>
      <c r="W49" s="48">
        <f t="shared" si="2"/>
        <v>13</v>
      </c>
      <c r="X49" s="48">
        <f t="shared" si="0"/>
        <v>1</v>
      </c>
      <c r="Y49" s="48">
        <f t="shared" si="1"/>
        <v>1</v>
      </c>
      <c r="Z49" s="46"/>
      <c r="AA49" s="46" t="s">
        <v>43</v>
      </c>
      <c r="AB49"/>
      <c r="BF49"/>
      <c r="BG49"/>
      <c r="BH49"/>
    </row>
    <row r="50" spans="1:60" s="6" customFormat="1" ht="23.25">
      <c r="A50" s="48">
        <v>4848</v>
      </c>
      <c r="B50" s="45">
        <v>2016</v>
      </c>
      <c r="C50" s="46" t="s">
        <v>38</v>
      </c>
      <c r="D50" s="46" t="s">
        <v>39</v>
      </c>
      <c r="E50" s="46" t="s">
        <v>40</v>
      </c>
      <c r="F50" s="46" t="s">
        <v>41</v>
      </c>
      <c r="G50" s="47">
        <v>1</v>
      </c>
      <c r="H50" s="48">
        <v>15377</v>
      </c>
      <c r="I50" s="46" t="s">
        <v>95</v>
      </c>
      <c r="J50" s="48"/>
      <c r="K50" s="48"/>
      <c r="L50" s="48">
        <v>27</v>
      </c>
      <c r="M50" s="48"/>
      <c r="N50" s="48"/>
      <c r="O50" s="48"/>
      <c r="P50" s="51"/>
      <c r="Q50" s="51"/>
      <c r="R50" s="51"/>
      <c r="S50" s="51"/>
      <c r="T50" s="57"/>
      <c r="U50" s="48"/>
      <c r="V50" s="48"/>
      <c r="W50" s="48">
        <f t="shared" si="2"/>
        <v>13</v>
      </c>
      <c r="X50" s="48">
        <f t="shared" si="0"/>
        <v>1</v>
      </c>
      <c r="Y50" s="48">
        <f t="shared" si="1"/>
        <v>1</v>
      </c>
      <c r="Z50" s="46"/>
      <c r="AA50" s="46" t="s">
        <v>43</v>
      </c>
      <c r="AB50"/>
      <c r="BF50"/>
      <c r="BG50"/>
      <c r="BH50"/>
    </row>
    <row r="51" spans="1:60" s="6" customFormat="1" ht="23.25">
      <c r="A51" s="48">
        <v>4848</v>
      </c>
      <c r="B51" s="45">
        <v>2016</v>
      </c>
      <c r="C51" s="46" t="s">
        <v>38</v>
      </c>
      <c r="D51" s="46" t="s">
        <v>82</v>
      </c>
      <c r="E51" s="46" t="s">
        <v>40</v>
      </c>
      <c r="F51" s="46" t="s">
        <v>41</v>
      </c>
      <c r="G51" s="47">
        <v>1</v>
      </c>
      <c r="H51" s="48">
        <v>15377</v>
      </c>
      <c r="I51" s="46" t="s">
        <v>96</v>
      </c>
      <c r="J51" s="48"/>
      <c r="K51" s="48"/>
      <c r="L51" s="48"/>
      <c r="M51" s="48">
        <v>1</v>
      </c>
      <c r="N51" s="48">
        <v>1</v>
      </c>
      <c r="O51" s="48"/>
      <c r="P51" s="51"/>
      <c r="Q51" s="51"/>
      <c r="R51" s="51"/>
      <c r="S51" s="51"/>
      <c r="T51" s="57"/>
      <c r="U51" s="48"/>
      <c r="V51" s="48"/>
      <c r="W51" s="48">
        <f t="shared" si="2"/>
        <v>13</v>
      </c>
      <c r="X51" s="48">
        <f t="shared" si="0"/>
        <v>1</v>
      </c>
      <c r="Y51" s="48">
        <f t="shared" si="1"/>
        <v>1</v>
      </c>
      <c r="Z51" s="46"/>
      <c r="AA51" s="46" t="s">
        <v>43</v>
      </c>
      <c r="AB51"/>
      <c r="BF51"/>
      <c r="BG51"/>
      <c r="BH51"/>
    </row>
    <row r="52" spans="1:60" s="6" customFormat="1" ht="23.25">
      <c r="A52" s="48">
        <v>4848</v>
      </c>
      <c r="B52" s="45">
        <v>2016</v>
      </c>
      <c r="C52" s="46" t="s">
        <v>38</v>
      </c>
      <c r="D52" s="46" t="s">
        <v>82</v>
      </c>
      <c r="E52" s="46" t="s">
        <v>40</v>
      </c>
      <c r="F52" s="46" t="s">
        <v>41</v>
      </c>
      <c r="G52" s="47">
        <v>1</v>
      </c>
      <c r="H52" s="48">
        <v>15377</v>
      </c>
      <c r="I52" s="46" t="s">
        <v>97</v>
      </c>
      <c r="J52" s="48">
        <v>17</v>
      </c>
      <c r="K52" s="48">
        <v>17</v>
      </c>
      <c r="L52" s="48">
        <v>20</v>
      </c>
      <c r="M52" s="48"/>
      <c r="N52" s="48"/>
      <c r="O52" s="48"/>
      <c r="P52" s="51"/>
      <c r="Q52" s="51"/>
      <c r="R52" s="51"/>
      <c r="S52" s="51"/>
      <c r="T52" s="57"/>
      <c r="U52" s="48"/>
      <c r="V52" s="48"/>
      <c r="W52" s="48">
        <f t="shared" si="2"/>
        <v>13</v>
      </c>
      <c r="X52" s="48">
        <f t="shared" si="0"/>
        <v>1</v>
      </c>
      <c r="Y52" s="48">
        <f t="shared" si="1"/>
        <v>1</v>
      </c>
      <c r="Z52" s="46"/>
      <c r="AA52" s="46" t="s">
        <v>43</v>
      </c>
      <c r="AB52"/>
      <c r="BF52"/>
      <c r="BG52"/>
      <c r="BH52"/>
    </row>
    <row r="53" spans="1:60" s="6" customFormat="1" ht="23.25">
      <c r="A53" s="48">
        <v>4848</v>
      </c>
      <c r="B53" s="45">
        <v>2016</v>
      </c>
      <c r="C53" s="46" t="s">
        <v>38</v>
      </c>
      <c r="D53" s="46" t="s">
        <v>82</v>
      </c>
      <c r="E53" s="46" t="s">
        <v>40</v>
      </c>
      <c r="F53" s="46" t="s">
        <v>41</v>
      </c>
      <c r="G53" s="47">
        <v>1</v>
      </c>
      <c r="H53" s="48">
        <v>15377</v>
      </c>
      <c r="I53" s="46" t="s">
        <v>98</v>
      </c>
      <c r="J53" s="48"/>
      <c r="K53" s="48"/>
      <c r="L53" s="48">
        <v>36</v>
      </c>
      <c r="M53" s="48"/>
      <c r="N53" s="48"/>
      <c r="O53" s="48"/>
      <c r="P53" s="51"/>
      <c r="Q53" s="51"/>
      <c r="R53" s="51"/>
      <c r="S53" s="51"/>
      <c r="T53" s="57"/>
      <c r="U53" s="48"/>
      <c r="V53" s="48"/>
      <c r="W53" s="48">
        <f t="shared" si="2"/>
        <v>13</v>
      </c>
      <c r="X53" s="48">
        <f t="shared" si="0"/>
        <v>1</v>
      </c>
      <c r="Y53" s="48">
        <f t="shared" si="1"/>
        <v>1</v>
      </c>
      <c r="Z53" s="46"/>
      <c r="AA53" s="46" t="s">
        <v>43</v>
      </c>
      <c r="AB53"/>
      <c r="BF53"/>
      <c r="BG53"/>
      <c r="BH53"/>
    </row>
    <row r="54" spans="1:60" s="6" customFormat="1" ht="23.25">
      <c r="A54" s="48">
        <v>4848</v>
      </c>
      <c r="B54" s="45">
        <v>2016</v>
      </c>
      <c r="C54" s="46" t="s">
        <v>38</v>
      </c>
      <c r="D54" s="46" t="s">
        <v>82</v>
      </c>
      <c r="E54" s="46" t="s">
        <v>40</v>
      </c>
      <c r="F54" s="46" t="s">
        <v>41</v>
      </c>
      <c r="G54" s="47">
        <v>1</v>
      </c>
      <c r="H54" s="48">
        <v>15377</v>
      </c>
      <c r="I54" s="46" t="s">
        <v>99</v>
      </c>
      <c r="J54" s="48"/>
      <c r="K54" s="48"/>
      <c r="L54" s="48">
        <v>36</v>
      </c>
      <c r="M54" s="48"/>
      <c r="N54" s="48"/>
      <c r="O54" s="48"/>
      <c r="P54" s="51"/>
      <c r="Q54" s="51"/>
      <c r="R54" s="51"/>
      <c r="S54" s="51"/>
      <c r="T54" s="57"/>
      <c r="U54" s="48"/>
      <c r="V54" s="48"/>
      <c r="W54" s="48">
        <f t="shared" si="2"/>
        <v>13</v>
      </c>
      <c r="X54" s="48">
        <f t="shared" si="0"/>
        <v>1</v>
      </c>
      <c r="Y54" s="48">
        <f t="shared" si="1"/>
        <v>1</v>
      </c>
      <c r="Z54" s="46"/>
      <c r="AA54" s="46" t="s">
        <v>43</v>
      </c>
      <c r="AB54"/>
      <c r="BF54"/>
      <c r="BG54"/>
      <c r="BH54"/>
    </row>
    <row r="55" spans="1:60" s="6" customFormat="1" ht="23.25">
      <c r="A55" s="48">
        <v>4848</v>
      </c>
      <c r="B55" s="45">
        <v>2016</v>
      </c>
      <c r="C55" s="46" t="s">
        <v>38</v>
      </c>
      <c r="D55" s="46" t="s">
        <v>82</v>
      </c>
      <c r="E55" s="46" t="s">
        <v>40</v>
      </c>
      <c r="F55" s="46" t="s">
        <v>41</v>
      </c>
      <c r="G55" s="47">
        <v>1</v>
      </c>
      <c r="H55" s="48">
        <v>15377</v>
      </c>
      <c r="I55" s="46" t="s">
        <v>100</v>
      </c>
      <c r="J55" s="48">
        <v>14</v>
      </c>
      <c r="K55" s="48"/>
      <c r="L55" s="48"/>
      <c r="M55" s="48"/>
      <c r="N55" s="48"/>
      <c r="O55" s="48"/>
      <c r="P55" s="51"/>
      <c r="Q55" s="51"/>
      <c r="R55" s="51"/>
      <c r="S55" s="51"/>
      <c r="T55" s="57"/>
      <c r="U55" s="48"/>
      <c r="V55" s="48"/>
      <c r="W55" s="48">
        <f t="shared" si="2"/>
        <v>13</v>
      </c>
      <c r="X55" s="48">
        <f t="shared" si="0"/>
        <v>1</v>
      </c>
      <c r="Y55" s="48">
        <f t="shared" si="1"/>
        <v>1</v>
      </c>
      <c r="Z55" s="46"/>
      <c r="AA55" s="46"/>
      <c r="AB55"/>
      <c r="BF55"/>
      <c r="BG55"/>
      <c r="BH55"/>
    </row>
    <row r="56" spans="1:60" s="6" customFormat="1" ht="23.25">
      <c r="A56" s="48">
        <v>4848</v>
      </c>
      <c r="B56" s="45">
        <v>2016</v>
      </c>
      <c r="C56" s="46" t="s">
        <v>38</v>
      </c>
      <c r="D56" s="46" t="s">
        <v>101</v>
      </c>
      <c r="E56" s="46" t="s">
        <v>63</v>
      </c>
      <c r="F56" s="46" t="s">
        <v>64</v>
      </c>
      <c r="G56" s="47">
        <v>1</v>
      </c>
      <c r="H56" s="48">
        <v>15377</v>
      </c>
      <c r="I56" s="46" t="s">
        <v>94</v>
      </c>
      <c r="J56" s="48"/>
      <c r="K56" s="48"/>
      <c r="L56" s="48">
        <v>34</v>
      </c>
      <c r="M56" s="48"/>
      <c r="N56" s="48"/>
      <c r="O56" s="48"/>
      <c r="P56" s="51"/>
      <c r="Q56" s="51"/>
      <c r="R56" s="51"/>
      <c r="S56" s="51"/>
      <c r="T56" s="57"/>
      <c r="U56" s="48"/>
      <c r="V56" s="48"/>
      <c r="W56" s="48">
        <f t="shared" si="2"/>
        <v>13</v>
      </c>
      <c r="X56" s="48">
        <f t="shared" si="0"/>
        <v>1</v>
      </c>
      <c r="Y56" s="48">
        <f t="shared" si="1"/>
        <v>1</v>
      </c>
      <c r="Z56" s="46"/>
      <c r="AA56" s="46" t="s">
        <v>43</v>
      </c>
      <c r="AB56"/>
      <c r="BF56"/>
      <c r="BG56"/>
      <c r="BH56"/>
    </row>
    <row r="57" spans="1:60" s="6" customFormat="1" ht="23.25">
      <c r="A57" s="48">
        <v>4848</v>
      </c>
      <c r="B57" s="45">
        <v>2016</v>
      </c>
      <c r="C57" s="46" t="s">
        <v>38</v>
      </c>
      <c r="D57" s="46" t="s">
        <v>101</v>
      </c>
      <c r="E57" s="46" t="s">
        <v>63</v>
      </c>
      <c r="F57" s="46" t="s">
        <v>64</v>
      </c>
      <c r="G57" s="47">
        <v>1</v>
      </c>
      <c r="H57" s="48">
        <v>15377</v>
      </c>
      <c r="I57" s="46" t="s">
        <v>89</v>
      </c>
      <c r="J57" s="48"/>
      <c r="K57" s="48"/>
      <c r="L57" s="48">
        <v>34</v>
      </c>
      <c r="M57" s="48"/>
      <c r="N57" s="48"/>
      <c r="O57" s="48"/>
      <c r="P57" s="51"/>
      <c r="Q57" s="51"/>
      <c r="R57" s="51"/>
      <c r="S57" s="51"/>
      <c r="T57" s="57"/>
      <c r="U57" s="48"/>
      <c r="V57" s="48"/>
      <c r="W57" s="48">
        <f t="shared" si="2"/>
        <v>13</v>
      </c>
      <c r="X57" s="48">
        <f t="shared" si="0"/>
        <v>1</v>
      </c>
      <c r="Y57" s="48">
        <f t="shared" si="1"/>
        <v>1</v>
      </c>
      <c r="Z57" s="46"/>
      <c r="AA57" s="46"/>
      <c r="AB57"/>
      <c r="BF57"/>
      <c r="BG57"/>
      <c r="BH57"/>
    </row>
    <row r="58" spans="1:60" s="6" customFormat="1" ht="23.25">
      <c r="A58" s="48">
        <v>4848</v>
      </c>
      <c r="B58" s="45">
        <v>2016</v>
      </c>
      <c r="C58" s="46" t="s">
        <v>38</v>
      </c>
      <c r="D58" s="46" t="s">
        <v>101</v>
      </c>
      <c r="E58" s="46" t="s">
        <v>63</v>
      </c>
      <c r="F58" s="46" t="s">
        <v>64</v>
      </c>
      <c r="G58" s="47">
        <v>1</v>
      </c>
      <c r="H58" s="48">
        <v>15377</v>
      </c>
      <c r="I58" s="46" t="s">
        <v>79</v>
      </c>
      <c r="J58" s="48"/>
      <c r="K58" s="48"/>
      <c r="L58" s="48">
        <v>34</v>
      </c>
      <c r="M58" s="48"/>
      <c r="N58" s="48"/>
      <c r="O58" s="48">
        <v>1</v>
      </c>
      <c r="P58" s="51">
        <v>1</v>
      </c>
      <c r="Q58" s="51"/>
      <c r="R58" s="51"/>
      <c r="S58" s="51"/>
      <c r="T58" s="57"/>
      <c r="U58" s="48"/>
      <c r="V58" s="48"/>
      <c r="W58" s="48">
        <f t="shared" si="2"/>
        <v>13</v>
      </c>
      <c r="X58" s="48">
        <f t="shared" si="0"/>
        <v>1</v>
      </c>
      <c r="Y58" s="48">
        <f t="shared" si="1"/>
        <v>1</v>
      </c>
      <c r="Z58" s="46"/>
      <c r="AA58" s="46" t="s">
        <v>43</v>
      </c>
      <c r="AB58"/>
      <c r="BF58"/>
      <c r="BG58"/>
      <c r="BH58"/>
    </row>
    <row r="59" spans="1:60" s="6" customFormat="1" ht="23.25">
      <c r="A59" s="48">
        <v>4848</v>
      </c>
      <c r="B59" s="45">
        <v>2016</v>
      </c>
      <c r="C59" s="46" t="s">
        <v>38</v>
      </c>
      <c r="D59" s="46" t="s">
        <v>101</v>
      </c>
      <c r="E59" s="46" t="s">
        <v>63</v>
      </c>
      <c r="F59" s="46" t="s">
        <v>64</v>
      </c>
      <c r="G59" s="47">
        <v>1</v>
      </c>
      <c r="H59" s="48">
        <v>15377</v>
      </c>
      <c r="I59" s="46" t="s">
        <v>100</v>
      </c>
      <c r="J59" s="48"/>
      <c r="K59" s="48"/>
      <c r="L59" s="48">
        <v>32</v>
      </c>
      <c r="M59" s="48">
        <v>1</v>
      </c>
      <c r="N59" s="48">
        <v>1</v>
      </c>
      <c r="O59" s="48"/>
      <c r="P59" s="51"/>
      <c r="Q59" s="51"/>
      <c r="R59" s="51"/>
      <c r="S59" s="51"/>
      <c r="T59" s="57"/>
      <c r="U59" s="48"/>
      <c r="V59" s="48"/>
      <c r="W59" s="48">
        <f t="shared" si="2"/>
        <v>13</v>
      </c>
      <c r="X59" s="48">
        <f t="shared" si="0"/>
        <v>1</v>
      </c>
      <c r="Y59" s="48">
        <f t="shared" si="1"/>
        <v>1</v>
      </c>
      <c r="Z59" s="46"/>
      <c r="AA59" s="46" t="s">
        <v>43</v>
      </c>
      <c r="AB59"/>
      <c r="BF59"/>
      <c r="BG59"/>
      <c r="BH59"/>
    </row>
    <row r="60" spans="1:60" s="6" customFormat="1" ht="23.25">
      <c r="A60" s="48">
        <v>4848</v>
      </c>
      <c r="B60" s="45">
        <v>2016</v>
      </c>
      <c r="C60" s="46" t="s">
        <v>38</v>
      </c>
      <c r="D60" s="46" t="s">
        <v>101</v>
      </c>
      <c r="E60" s="46" t="s">
        <v>63</v>
      </c>
      <c r="F60" s="46" t="s">
        <v>64</v>
      </c>
      <c r="G60" s="47">
        <v>1</v>
      </c>
      <c r="H60" s="48">
        <v>15377</v>
      </c>
      <c r="I60" s="46" t="s">
        <v>97</v>
      </c>
      <c r="J60" s="48"/>
      <c r="K60" s="48"/>
      <c r="L60" s="48">
        <v>14</v>
      </c>
      <c r="M60" s="48"/>
      <c r="N60" s="48"/>
      <c r="O60" s="48"/>
      <c r="P60" s="51"/>
      <c r="Q60" s="51"/>
      <c r="R60" s="51"/>
      <c r="S60" s="51"/>
      <c r="T60" s="57"/>
      <c r="U60" s="48"/>
      <c r="V60" s="48"/>
      <c r="W60" s="48">
        <f t="shared" si="2"/>
        <v>13</v>
      </c>
      <c r="X60" s="48">
        <f t="shared" si="0"/>
        <v>1</v>
      </c>
      <c r="Y60" s="48">
        <f t="shared" si="1"/>
        <v>1</v>
      </c>
      <c r="Z60" s="46"/>
      <c r="AA60" s="46"/>
      <c r="AB60"/>
      <c r="BF60"/>
      <c r="BG60"/>
      <c r="BH60"/>
    </row>
    <row r="61" spans="1:60" s="6" customFormat="1" ht="23.25">
      <c r="A61" s="48">
        <v>4848</v>
      </c>
      <c r="B61" s="45">
        <v>2016</v>
      </c>
      <c r="C61" s="46" t="s">
        <v>38</v>
      </c>
      <c r="D61" s="46" t="s">
        <v>62</v>
      </c>
      <c r="E61" s="46" t="s">
        <v>63</v>
      </c>
      <c r="F61" s="46" t="s">
        <v>61</v>
      </c>
      <c r="G61" s="47">
        <v>1</v>
      </c>
      <c r="H61" s="48">
        <v>15377</v>
      </c>
      <c r="I61" s="46" t="s">
        <v>87</v>
      </c>
      <c r="J61" s="48">
        <v>54</v>
      </c>
      <c r="K61" s="48">
        <v>54</v>
      </c>
      <c r="L61" s="48"/>
      <c r="M61" s="48"/>
      <c r="N61" s="48"/>
      <c r="O61" s="48">
        <v>1</v>
      </c>
      <c r="P61" s="51">
        <v>1</v>
      </c>
      <c r="Q61" s="51"/>
      <c r="R61" s="51"/>
      <c r="S61" s="51"/>
      <c r="T61" s="57"/>
      <c r="U61" s="48"/>
      <c r="V61" s="48"/>
      <c r="W61" s="48">
        <f t="shared" si="2"/>
        <v>13</v>
      </c>
      <c r="X61" s="48">
        <f t="shared" si="0"/>
        <v>1</v>
      </c>
      <c r="Y61" s="48">
        <f t="shared" si="1"/>
        <v>1</v>
      </c>
      <c r="Z61" s="46"/>
      <c r="AA61" s="46" t="s">
        <v>43</v>
      </c>
      <c r="AB61"/>
      <c r="BF61"/>
      <c r="BG61"/>
      <c r="BH61"/>
    </row>
    <row r="62" spans="1:60" s="6" customFormat="1" ht="23.25">
      <c r="A62" s="48">
        <v>4848</v>
      </c>
      <c r="B62" s="45">
        <v>2017</v>
      </c>
      <c r="C62" s="46" t="s">
        <v>38</v>
      </c>
      <c r="D62" s="46" t="s">
        <v>57</v>
      </c>
      <c r="E62" s="46" t="s">
        <v>40</v>
      </c>
      <c r="F62" s="46" t="s">
        <v>41</v>
      </c>
      <c r="G62" s="47">
        <v>1</v>
      </c>
      <c r="H62" s="48">
        <v>16003</v>
      </c>
      <c r="I62" s="46" t="s">
        <v>102</v>
      </c>
      <c r="J62" s="48"/>
      <c r="K62" s="48">
        <v>48</v>
      </c>
      <c r="L62" s="48">
        <v>9</v>
      </c>
      <c r="M62" s="48">
        <v>1</v>
      </c>
      <c r="N62" s="48">
        <v>1</v>
      </c>
      <c r="O62" s="48"/>
      <c r="P62" s="50">
        <v>1</v>
      </c>
      <c r="Q62" s="50"/>
      <c r="R62" s="50"/>
      <c r="S62" s="50"/>
      <c r="T62" s="57"/>
      <c r="U62" s="48"/>
      <c r="V62" s="48"/>
      <c r="W62" s="48">
        <f t="shared" si="2"/>
        <v>13</v>
      </c>
      <c r="X62" s="48">
        <f t="shared" si="0"/>
        <v>1</v>
      </c>
      <c r="Y62" s="48">
        <f t="shared" si="1"/>
        <v>1</v>
      </c>
      <c r="Z62" s="46"/>
      <c r="AA62" s="46" t="s">
        <v>43</v>
      </c>
      <c r="AB62"/>
      <c r="BF62"/>
      <c r="BG62"/>
      <c r="BH62"/>
    </row>
    <row r="63" spans="1:60" s="6" customFormat="1" ht="23.25">
      <c r="A63" s="48">
        <v>4848</v>
      </c>
      <c r="B63" s="45">
        <v>2017</v>
      </c>
      <c r="C63" s="46" t="s">
        <v>38</v>
      </c>
      <c r="D63" s="46" t="s">
        <v>57</v>
      </c>
      <c r="E63" s="46" t="s">
        <v>40</v>
      </c>
      <c r="F63" s="46" t="s">
        <v>41</v>
      </c>
      <c r="G63" s="47">
        <v>1</v>
      </c>
      <c r="H63" s="48">
        <v>16003</v>
      </c>
      <c r="I63" s="46" t="s">
        <v>79</v>
      </c>
      <c r="J63" s="48">
        <v>54</v>
      </c>
      <c r="K63" s="48"/>
      <c r="L63" s="48"/>
      <c r="M63" s="48"/>
      <c r="N63" s="48"/>
      <c r="O63" s="48"/>
      <c r="P63" s="50"/>
      <c r="Q63" s="50"/>
      <c r="R63" s="50"/>
      <c r="S63" s="50"/>
      <c r="T63" s="57"/>
      <c r="U63" s="48"/>
      <c r="V63" s="48"/>
      <c r="W63" s="48">
        <f t="shared" si="2"/>
        <v>13</v>
      </c>
      <c r="X63" s="48">
        <f t="shared" si="0"/>
        <v>1</v>
      </c>
      <c r="Y63" s="48">
        <f t="shared" si="1"/>
        <v>1</v>
      </c>
      <c r="Z63" s="46"/>
      <c r="AA63" s="46" t="s">
        <v>43</v>
      </c>
      <c r="AB63"/>
      <c r="BF63"/>
      <c r="BG63"/>
      <c r="BH63"/>
    </row>
    <row r="64" spans="1:60" s="6" customFormat="1" ht="23.25">
      <c r="A64" s="48">
        <v>4848</v>
      </c>
      <c r="B64" s="45">
        <v>2017</v>
      </c>
      <c r="C64" s="46" t="s">
        <v>38</v>
      </c>
      <c r="D64" s="46" t="s">
        <v>57</v>
      </c>
      <c r="E64" s="46" t="s">
        <v>40</v>
      </c>
      <c r="F64" s="46" t="s">
        <v>41</v>
      </c>
      <c r="G64" s="47">
        <v>1</v>
      </c>
      <c r="H64" s="48">
        <v>16003</v>
      </c>
      <c r="I64" s="46" t="s">
        <v>103</v>
      </c>
      <c r="J64" s="48">
        <v>24</v>
      </c>
      <c r="K64" s="48"/>
      <c r="L64" s="48">
        <v>48</v>
      </c>
      <c r="M64" s="48">
        <v>1</v>
      </c>
      <c r="N64" s="48">
        <v>1</v>
      </c>
      <c r="O64" s="48"/>
      <c r="P64" s="50"/>
      <c r="Q64" s="50"/>
      <c r="R64" s="50"/>
      <c r="S64" s="50"/>
      <c r="T64" s="57"/>
      <c r="U64" s="48"/>
      <c r="V64" s="48"/>
      <c r="W64" s="48">
        <f t="shared" si="2"/>
        <v>13</v>
      </c>
      <c r="X64" s="48">
        <f t="shared" si="0"/>
        <v>1</v>
      </c>
      <c r="Y64" s="48">
        <f t="shared" si="1"/>
        <v>1</v>
      </c>
      <c r="Z64" s="46"/>
      <c r="AA64" s="46" t="s">
        <v>43</v>
      </c>
      <c r="AB64"/>
      <c r="BF64"/>
      <c r="BG64"/>
      <c r="BH64"/>
    </row>
    <row r="65" spans="1:60" s="6" customFormat="1" ht="35.25">
      <c r="A65" s="48">
        <v>4848</v>
      </c>
      <c r="B65" s="45">
        <v>2017</v>
      </c>
      <c r="C65" s="46" t="s">
        <v>38</v>
      </c>
      <c r="D65" s="46" t="s">
        <v>74</v>
      </c>
      <c r="E65" s="46" t="s">
        <v>63</v>
      </c>
      <c r="F65" s="46" t="s">
        <v>64</v>
      </c>
      <c r="G65" s="47">
        <v>0.5</v>
      </c>
      <c r="H65" s="48">
        <v>16003</v>
      </c>
      <c r="I65" s="46" t="s">
        <v>104</v>
      </c>
      <c r="J65" s="48"/>
      <c r="K65" s="48">
        <v>22</v>
      </c>
      <c r="L65" s="48">
        <v>22</v>
      </c>
      <c r="M65" s="48"/>
      <c r="N65" s="48"/>
      <c r="O65" s="48"/>
      <c r="P65" s="50"/>
      <c r="Q65" s="50"/>
      <c r="R65" s="50"/>
      <c r="S65" s="50"/>
      <c r="T65" s="57"/>
      <c r="U65" s="48"/>
      <c r="V65" s="48"/>
      <c r="W65" s="48">
        <f t="shared" si="2"/>
        <v>13</v>
      </c>
      <c r="X65" s="48">
        <f t="shared" si="0"/>
        <v>1</v>
      </c>
      <c r="Y65" s="48">
        <f t="shared" si="1"/>
        <v>1</v>
      </c>
      <c r="Z65" s="46"/>
      <c r="AA65" s="46" t="s">
        <v>43</v>
      </c>
      <c r="AB65"/>
      <c r="BF65"/>
      <c r="BG65"/>
      <c r="BH65"/>
    </row>
    <row r="66" spans="1:60" s="6" customFormat="1" ht="23.25">
      <c r="A66" s="48">
        <v>4848</v>
      </c>
      <c r="B66" s="45">
        <v>2017</v>
      </c>
      <c r="C66" s="46" t="s">
        <v>38</v>
      </c>
      <c r="D66" s="46" t="s">
        <v>74</v>
      </c>
      <c r="E66" s="46" t="s">
        <v>63</v>
      </c>
      <c r="F66" s="46" t="s">
        <v>64</v>
      </c>
      <c r="G66" s="47">
        <v>0.5</v>
      </c>
      <c r="H66" s="48">
        <v>16003</v>
      </c>
      <c r="I66" s="46" t="s">
        <v>105</v>
      </c>
      <c r="J66" s="48"/>
      <c r="K66" s="48"/>
      <c r="L66" s="48">
        <v>34</v>
      </c>
      <c r="M66" s="48"/>
      <c r="N66" s="48"/>
      <c r="O66" s="48"/>
      <c r="P66" s="50"/>
      <c r="Q66" s="50"/>
      <c r="R66" s="50"/>
      <c r="S66" s="50"/>
      <c r="T66" s="57"/>
      <c r="U66" s="48"/>
      <c r="V66" s="48"/>
      <c r="W66" s="48">
        <f t="shared" si="2"/>
        <v>13</v>
      </c>
      <c r="X66" s="48">
        <f t="shared" si="0"/>
        <v>1</v>
      </c>
      <c r="Y66" s="48">
        <f t="shared" si="1"/>
        <v>1</v>
      </c>
      <c r="Z66" s="46"/>
      <c r="AA66" s="46"/>
      <c r="AB66"/>
      <c r="BF66"/>
      <c r="BG66"/>
      <c r="BH66"/>
    </row>
    <row r="67" spans="1:60" s="6" customFormat="1" ht="23.25">
      <c r="A67" s="48">
        <v>4848</v>
      </c>
      <c r="B67" s="45">
        <v>2017</v>
      </c>
      <c r="C67" s="46" t="s">
        <v>38</v>
      </c>
      <c r="D67" s="46" t="s">
        <v>74</v>
      </c>
      <c r="E67" s="46" t="s">
        <v>63</v>
      </c>
      <c r="F67" s="46" t="s">
        <v>64</v>
      </c>
      <c r="G67" s="47">
        <v>0.5</v>
      </c>
      <c r="H67" s="48">
        <v>16003</v>
      </c>
      <c r="I67" s="46" t="s">
        <v>106</v>
      </c>
      <c r="J67" s="48"/>
      <c r="K67" s="48">
        <v>10</v>
      </c>
      <c r="L67" s="48">
        <v>20</v>
      </c>
      <c r="M67" s="48"/>
      <c r="N67" s="48"/>
      <c r="O67" s="48"/>
      <c r="P67" s="50"/>
      <c r="Q67" s="50"/>
      <c r="R67" s="50"/>
      <c r="S67" s="50"/>
      <c r="T67" s="57"/>
      <c r="U67" s="48"/>
      <c r="V67" s="48"/>
      <c r="W67" s="48">
        <f t="shared" si="2"/>
        <v>13</v>
      </c>
      <c r="X67" s="48">
        <f t="shared" si="0"/>
        <v>1</v>
      </c>
      <c r="Y67" s="48">
        <f t="shared" si="1"/>
        <v>1</v>
      </c>
      <c r="Z67" s="46"/>
      <c r="AA67" s="46"/>
      <c r="AB67"/>
      <c r="BF67"/>
      <c r="BG67"/>
      <c r="BH67"/>
    </row>
    <row r="68" spans="1:60" s="6" customFormat="1" ht="23.25">
      <c r="A68" s="48">
        <v>4848</v>
      </c>
      <c r="B68" s="45">
        <v>2017</v>
      </c>
      <c r="C68" s="46" t="s">
        <v>38</v>
      </c>
      <c r="D68" s="46" t="s">
        <v>74</v>
      </c>
      <c r="E68" s="46" t="s">
        <v>63</v>
      </c>
      <c r="F68" s="46" t="s">
        <v>64</v>
      </c>
      <c r="G68" s="47">
        <v>0.5</v>
      </c>
      <c r="H68" s="48">
        <v>16003</v>
      </c>
      <c r="I68" s="46" t="s">
        <v>79</v>
      </c>
      <c r="J68" s="48"/>
      <c r="K68" s="48"/>
      <c r="L68" s="48">
        <v>20</v>
      </c>
      <c r="M68" s="48">
        <v>1</v>
      </c>
      <c r="N68" s="48"/>
      <c r="O68" s="48"/>
      <c r="P68" s="50"/>
      <c r="Q68" s="50"/>
      <c r="R68" s="50"/>
      <c r="S68" s="50"/>
      <c r="T68" s="57"/>
      <c r="U68" s="48"/>
      <c r="V68" s="48"/>
      <c r="W68" s="48">
        <f t="shared" si="2"/>
        <v>13</v>
      </c>
      <c r="X68" s="48">
        <f t="shared" si="0"/>
        <v>1</v>
      </c>
      <c r="Y68" s="48">
        <f t="shared" si="1"/>
        <v>1</v>
      </c>
      <c r="Z68" s="46"/>
      <c r="AA68" s="46"/>
      <c r="AB68"/>
      <c r="BF68"/>
      <c r="BG68"/>
      <c r="BH68"/>
    </row>
    <row r="69" spans="1:60" s="6" customFormat="1" ht="23.25">
      <c r="A69" s="48">
        <v>4848</v>
      </c>
      <c r="B69" s="45">
        <v>2017</v>
      </c>
      <c r="C69" s="46" t="s">
        <v>38</v>
      </c>
      <c r="D69" s="46" t="s">
        <v>75</v>
      </c>
      <c r="E69" s="46" t="s">
        <v>47</v>
      </c>
      <c r="F69" s="46" t="s">
        <v>45</v>
      </c>
      <c r="G69" s="47">
        <v>1</v>
      </c>
      <c r="H69" s="48">
        <v>16003</v>
      </c>
      <c r="I69" s="46" t="s">
        <v>107</v>
      </c>
      <c r="J69" s="48">
        <v>10</v>
      </c>
      <c r="K69" s="48">
        <v>8</v>
      </c>
      <c r="L69" s="48"/>
      <c r="M69" s="48"/>
      <c r="N69" s="48"/>
      <c r="O69" s="48"/>
      <c r="P69" s="50">
        <v>1</v>
      </c>
      <c r="Q69" s="50"/>
      <c r="R69" s="50"/>
      <c r="S69" s="50"/>
      <c r="T69" s="57"/>
      <c r="U69" s="48"/>
      <c r="V69" s="48"/>
      <c r="W69" s="48">
        <f t="shared" si="2"/>
        <v>13</v>
      </c>
      <c r="X69" s="48">
        <f t="shared" ref="X69:X132" si="3">IF(MOD(W69,30) = 0,TRUNC(W69/30),TRUNC(W69/30)+1)</f>
        <v>1</v>
      </c>
      <c r="Y69" s="48">
        <f t="shared" ref="Y69:Y132" si="4">IF(MOD(W69,15) = 0,TRUNC(W69/15),TRUNC(W69/15)+1)</f>
        <v>1</v>
      </c>
      <c r="Z69" s="46"/>
      <c r="AA69" s="46" t="s">
        <v>43</v>
      </c>
      <c r="AB69"/>
      <c r="BF69"/>
      <c r="BG69"/>
      <c r="BH69"/>
    </row>
    <row r="70" spans="1:60" s="6" customFormat="1" ht="23.25">
      <c r="A70" s="48">
        <v>4848</v>
      </c>
      <c r="B70" s="45">
        <v>2017</v>
      </c>
      <c r="C70" s="46" t="s">
        <v>38</v>
      </c>
      <c r="D70" s="46" t="s">
        <v>39</v>
      </c>
      <c r="E70" s="46" t="s">
        <v>40</v>
      </c>
      <c r="F70" s="46" t="s">
        <v>41</v>
      </c>
      <c r="G70" s="47">
        <v>1</v>
      </c>
      <c r="H70" s="48">
        <v>16003</v>
      </c>
      <c r="I70" s="46" t="s">
        <v>106</v>
      </c>
      <c r="J70" s="48">
        <v>6</v>
      </c>
      <c r="K70" s="48"/>
      <c r="L70" s="48"/>
      <c r="M70" s="48"/>
      <c r="N70" s="48"/>
      <c r="O70" s="48"/>
      <c r="P70" s="50"/>
      <c r="Q70" s="50"/>
      <c r="R70" s="50"/>
      <c r="S70" s="50"/>
      <c r="T70" s="57"/>
      <c r="U70" s="48"/>
      <c r="V70" s="48"/>
      <c r="W70" s="48">
        <f t="shared" ref="W70:W133" si="5">_xlfn.IFNA(HLOOKUP(H70,$AD$4:$BE$11,8,FALSE),_xlfn.IFNA(HLOOKUP(H70,$AD$5:$BE$12,8,FALSE),30))</f>
        <v>13</v>
      </c>
      <c r="X70" s="48">
        <f t="shared" si="3"/>
        <v>1</v>
      </c>
      <c r="Y70" s="48">
        <f t="shared" si="4"/>
        <v>1</v>
      </c>
      <c r="Z70" s="46"/>
      <c r="AA70" s="46" t="s">
        <v>43</v>
      </c>
      <c r="AB70"/>
      <c r="BF70"/>
      <c r="BG70"/>
      <c r="BH70"/>
    </row>
    <row r="71" spans="1:60" s="6" customFormat="1" ht="23.25">
      <c r="A71" s="48">
        <v>4848</v>
      </c>
      <c r="B71" s="45">
        <v>2017</v>
      </c>
      <c r="C71" s="46" t="s">
        <v>38</v>
      </c>
      <c r="D71" s="46" t="s">
        <v>76</v>
      </c>
      <c r="E71" s="46" t="s">
        <v>77</v>
      </c>
      <c r="F71" s="46" t="s">
        <v>41</v>
      </c>
      <c r="G71" s="47">
        <v>1</v>
      </c>
      <c r="H71" s="48">
        <v>16003</v>
      </c>
      <c r="I71" s="46" t="s">
        <v>108</v>
      </c>
      <c r="J71" s="48"/>
      <c r="K71" s="48"/>
      <c r="L71" s="48"/>
      <c r="M71" s="48">
        <v>1</v>
      </c>
      <c r="N71" s="48">
        <v>1</v>
      </c>
      <c r="O71" s="48"/>
      <c r="P71" s="50"/>
      <c r="Q71" s="50"/>
      <c r="R71" s="50"/>
      <c r="S71" s="50"/>
      <c r="T71" s="57"/>
      <c r="U71" s="48"/>
      <c r="V71" s="48"/>
      <c r="W71" s="48">
        <f t="shared" si="5"/>
        <v>13</v>
      </c>
      <c r="X71" s="48">
        <f t="shared" si="3"/>
        <v>1</v>
      </c>
      <c r="Y71" s="48">
        <f t="shared" si="4"/>
        <v>1</v>
      </c>
      <c r="Z71" s="46"/>
      <c r="AA71" s="46" t="s">
        <v>43</v>
      </c>
      <c r="AB71"/>
      <c r="BF71"/>
      <c r="BG71"/>
      <c r="BH71"/>
    </row>
    <row r="72" spans="1:60" s="6" customFormat="1" ht="23.25">
      <c r="A72" s="48">
        <v>4848</v>
      </c>
      <c r="B72" s="45">
        <v>2017</v>
      </c>
      <c r="C72" s="46" t="s">
        <v>38</v>
      </c>
      <c r="D72" s="46" t="s">
        <v>101</v>
      </c>
      <c r="E72" s="46" t="s">
        <v>63</v>
      </c>
      <c r="F72" s="46" t="s">
        <v>64</v>
      </c>
      <c r="G72" s="47">
        <v>1</v>
      </c>
      <c r="H72" s="48">
        <v>16003</v>
      </c>
      <c r="I72" s="46" t="s">
        <v>102</v>
      </c>
      <c r="J72" s="48"/>
      <c r="K72" s="48"/>
      <c r="L72" s="48">
        <v>54</v>
      </c>
      <c r="M72" s="48"/>
      <c r="N72" s="48"/>
      <c r="O72" s="48"/>
      <c r="P72" s="50"/>
      <c r="Q72" s="50"/>
      <c r="R72" s="50"/>
      <c r="S72" s="50"/>
      <c r="T72" s="57"/>
      <c r="U72" s="48"/>
      <c r="V72" s="48"/>
      <c r="W72" s="48">
        <f t="shared" si="5"/>
        <v>13</v>
      </c>
      <c r="X72" s="48">
        <f t="shared" si="3"/>
        <v>1</v>
      </c>
      <c r="Y72" s="48">
        <f t="shared" si="4"/>
        <v>1</v>
      </c>
      <c r="Z72" s="46"/>
      <c r="AA72" s="46" t="s">
        <v>43</v>
      </c>
      <c r="AB72"/>
      <c r="BF72"/>
      <c r="BG72"/>
      <c r="BH72"/>
    </row>
    <row r="73" spans="1:60" s="6" customFormat="1" ht="23.25">
      <c r="A73" s="48">
        <v>4848</v>
      </c>
      <c r="B73" s="45">
        <v>2017</v>
      </c>
      <c r="C73" s="46" t="s">
        <v>38</v>
      </c>
      <c r="D73" s="46" t="s">
        <v>101</v>
      </c>
      <c r="E73" s="46" t="s">
        <v>63</v>
      </c>
      <c r="F73" s="46" t="s">
        <v>64</v>
      </c>
      <c r="G73" s="47">
        <v>1</v>
      </c>
      <c r="H73" s="48">
        <v>16003</v>
      </c>
      <c r="I73" s="46" t="s">
        <v>79</v>
      </c>
      <c r="J73" s="48"/>
      <c r="K73" s="48"/>
      <c r="L73" s="48">
        <v>62</v>
      </c>
      <c r="M73" s="48">
        <v>1</v>
      </c>
      <c r="N73" s="48">
        <v>1</v>
      </c>
      <c r="O73" s="48"/>
      <c r="P73" s="50">
        <v>1</v>
      </c>
      <c r="Q73" s="50"/>
      <c r="R73" s="50"/>
      <c r="S73" s="50"/>
      <c r="T73" s="57"/>
      <c r="U73" s="48"/>
      <c r="V73" s="48"/>
      <c r="W73" s="48">
        <f t="shared" si="5"/>
        <v>13</v>
      </c>
      <c r="X73" s="48">
        <f t="shared" si="3"/>
        <v>1</v>
      </c>
      <c r="Y73" s="48">
        <f t="shared" si="4"/>
        <v>1</v>
      </c>
      <c r="Z73" s="46"/>
      <c r="AA73" s="46" t="s">
        <v>43</v>
      </c>
      <c r="AB73"/>
      <c r="BF73"/>
      <c r="BG73"/>
      <c r="BH73"/>
    </row>
    <row r="74" spans="1:60" s="6" customFormat="1" ht="35.25">
      <c r="A74" s="48">
        <v>4848</v>
      </c>
      <c r="B74" s="45">
        <v>2017</v>
      </c>
      <c r="C74" s="46" t="s">
        <v>38</v>
      </c>
      <c r="D74" s="46" t="s">
        <v>101</v>
      </c>
      <c r="E74" s="46" t="s">
        <v>63</v>
      </c>
      <c r="F74" s="46" t="s">
        <v>64</v>
      </c>
      <c r="G74" s="47">
        <v>1</v>
      </c>
      <c r="H74" s="48">
        <v>16003</v>
      </c>
      <c r="I74" s="46" t="s">
        <v>109</v>
      </c>
      <c r="J74" s="48"/>
      <c r="K74" s="48"/>
      <c r="L74" s="48"/>
      <c r="M74" s="48"/>
      <c r="N74" s="48"/>
      <c r="O74" s="48"/>
      <c r="P74" s="50">
        <v>1</v>
      </c>
      <c r="Q74" s="50"/>
      <c r="R74" s="50"/>
      <c r="S74" s="50"/>
      <c r="T74" s="57"/>
      <c r="U74" s="48">
        <v>26</v>
      </c>
      <c r="V74" s="48"/>
      <c r="W74" s="48">
        <f t="shared" si="5"/>
        <v>13</v>
      </c>
      <c r="X74" s="48">
        <f t="shared" si="3"/>
        <v>1</v>
      </c>
      <c r="Y74" s="48">
        <f t="shared" si="4"/>
        <v>1</v>
      </c>
      <c r="Z74" s="46"/>
      <c r="AA74" s="46" t="s">
        <v>43</v>
      </c>
      <c r="AB74"/>
      <c r="BF74"/>
      <c r="BG74"/>
      <c r="BH74"/>
    </row>
    <row r="75" spans="1:60" s="6" customFormat="1" ht="23.25">
      <c r="A75" s="48">
        <v>4848</v>
      </c>
      <c r="B75" s="45">
        <v>2017</v>
      </c>
      <c r="C75" s="46" t="s">
        <v>38</v>
      </c>
      <c r="D75" s="46" t="s">
        <v>62</v>
      </c>
      <c r="E75" s="46" t="s">
        <v>63</v>
      </c>
      <c r="F75" s="46" t="s">
        <v>61</v>
      </c>
      <c r="G75" s="47">
        <v>1</v>
      </c>
      <c r="H75" s="48">
        <v>16003</v>
      </c>
      <c r="I75" s="46" t="s">
        <v>105</v>
      </c>
      <c r="J75" s="48">
        <v>17</v>
      </c>
      <c r="K75" s="48"/>
      <c r="L75" s="48"/>
      <c r="M75" s="48"/>
      <c r="N75" s="48"/>
      <c r="O75" s="48"/>
      <c r="P75" s="50"/>
      <c r="Q75" s="50"/>
      <c r="R75" s="50"/>
      <c r="S75" s="50"/>
      <c r="T75" s="57"/>
      <c r="U75" s="48"/>
      <c r="V75" s="48"/>
      <c r="W75" s="48">
        <f t="shared" si="5"/>
        <v>13</v>
      </c>
      <c r="X75" s="48">
        <f t="shared" si="3"/>
        <v>1</v>
      </c>
      <c r="Y75" s="48">
        <f t="shared" si="4"/>
        <v>1</v>
      </c>
      <c r="Z75" s="46"/>
      <c r="AA75" s="46" t="s">
        <v>43</v>
      </c>
      <c r="AB75"/>
      <c r="BF75"/>
      <c r="BG75"/>
      <c r="BH75"/>
    </row>
    <row r="76" spans="1:60" s="6" customFormat="1" ht="35.25">
      <c r="A76" s="48">
        <v>4848</v>
      </c>
      <c r="B76" s="45">
        <v>2017</v>
      </c>
      <c r="C76" s="46" t="s">
        <v>38</v>
      </c>
      <c r="D76" s="46" t="s">
        <v>62</v>
      </c>
      <c r="E76" s="46" t="s">
        <v>63</v>
      </c>
      <c r="F76" s="46" t="s">
        <v>61</v>
      </c>
      <c r="G76" s="47">
        <v>1</v>
      </c>
      <c r="H76" s="48">
        <v>16003</v>
      </c>
      <c r="I76" s="46" t="s">
        <v>104</v>
      </c>
      <c r="J76" s="48">
        <v>28</v>
      </c>
      <c r="K76" s="48"/>
      <c r="L76" s="48"/>
      <c r="M76" s="48"/>
      <c r="N76" s="48"/>
      <c r="O76" s="48"/>
      <c r="P76" s="50"/>
      <c r="Q76" s="50"/>
      <c r="R76" s="50"/>
      <c r="S76" s="50"/>
      <c r="T76" s="57"/>
      <c r="U76" s="48"/>
      <c r="V76" s="48"/>
      <c r="W76" s="48">
        <f t="shared" si="5"/>
        <v>13</v>
      </c>
      <c r="X76" s="48">
        <f t="shared" si="3"/>
        <v>1</v>
      </c>
      <c r="Y76" s="48">
        <f t="shared" si="4"/>
        <v>1</v>
      </c>
      <c r="Z76" s="46"/>
      <c r="AA76" s="46"/>
      <c r="AB76"/>
      <c r="BF76"/>
      <c r="BG76"/>
      <c r="BH76"/>
    </row>
    <row r="77" spans="1:60" s="6" customFormat="1" ht="23.25">
      <c r="A77" s="48">
        <v>4848</v>
      </c>
      <c r="B77" s="45">
        <v>2017</v>
      </c>
      <c r="C77" s="46" t="s">
        <v>38</v>
      </c>
      <c r="D77" s="46" t="s">
        <v>76</v>
      </c>
      <c r="E77" s="46" t="s">
        <v>77</v>
      </c>
      <c r="F77" s="46" t="s">
        <v>41</v>
      </c>
      <c r="G77" s="47">
        <v>1</v>
      </c>
      <c r="H77" s="48">
        <v>16003</v>
      </c>
      <c r="I77" s="46" t="s">
        <v>110</v>
      </c>
      <c r="J77" s="48">
        <v>16</v>
      </c>
      <c r="K77" s="48"/>
      <c r="L77" s="48">
        <v>20</v>
      </c>
      <c r="M77" s="48"/>
      <c r="N77" s="48"/>
      <c r="O77" s="48"/>
      <c r="P77" s="50"/>
      <c r="Q77" s="50"/>
      <c r="R77" s="50"/>
      <c r="S77" s="50"/>
      <c r="T77" s="57"/>
      <c r="U77" s="48"/>
      <c r="V77" s="48"/>
      <c r="W77" s="48">
        <f t="shared" si="5"/>
        <v>13</v>
      </c>
      <c r="X77" s="48">
        <f t="shared" si="3"/>
        <v>1</v>
      </c>
      <c r="Y77" s="48">
        <f t="shared" si="4"/>
        <v>1</v>
      </c>
      <c r="Z77" s="46"/>
      <c r="AA77" s="46" t="s">
        <v>43</v>
      </c>
      <c r="AB77"/>
      <c r="BF77"/>
      <c r="BG77"/>
      <c r="BH77"/>
    </row>
    <row r="78" spans="1:60" s="6" customFormat="1" ht="35.25">
      <c r="A78" s="48">
        <v>4848</v>
      </c>
      <c r="B78" s="45">
        <v>2017</v>
      </c>
      <c r="C78" s="46" t="s">
        <v>38</v>
      </c>
      <c r="D78" s="46" t="s">
        <v>111</v>
      </c>
      <c r="E78" s="46" t="s">
        <v>112</v>
      </c>
      <c r="F78" s="46" t="s">
        <v>64</v>
      </c>
      <c r="G78" s="47">
        <v>1</v>
      </c>
      <c r="H78" s="48">
        <v>16003</v>
      </c>
      <c r="I78" s="46" t="s">
        <v>109</v>
      </c>
      <c r="J78" s="48"/>
      <c r="K78" s="48"/>
      <c r="L78" s="48"/>
      <c r="M78" s="48"/>
      <c r="N78" s="48"/>
      <c r="O78" s="48"/>
      <c r="P78" s="50">
        <v>1</v>
      </c>
      <c r="Q78" s="50"/>
      <c r="R78" s="50"/>
      <c r="S78" s="50"/>
      <c r="T78" s="57"/>
      <c r="U78" s="48">
        <v>26</v>
      </c>
      <c r="V78" s="48"/>
      <c r="W78" s="48">
        <f t="shared" si="5"/>
        <v>13</v>
      </c>
      <c r="X78" s="48">
        <f t="shared" si="3"/>
        <v>1</v>
      </c>
      <c r="Y78" s="48">
        <f t="shared" si="4"/>
        <v>1</v>
      </c>
      <c r="Z78" s="46"/>
      <c r="AA78" s="46" t="s">
        <v>43</v>
      </c>
      <c r="AB78"/>
      <c r="BF78"/>
      <c r="BG78"/>
      <c r="BH78"/>
    </row>
    <row r="79" spans="1:60" s="6" customFormat="1" ht="23.25">
      <c r="A79" s="48">
        <v>4848</v>
      </c>
      <c r="B79" s="45">
        <v>2018</v>
      </c>
      <c r="C79" s="46" t="s">
        <v>38</v>
      </c>
      <c r="D79" s="46" t="s">
        <v>46</v>
      </c>
      <c r="E79" s="46" t="s">
        <v>47</v>
      </c>
      <c r="F79" s="46" t="s">
        <v>48</v>
      </c>
      <c r="G79" s="47">
        <v>1</v>
      </c>
      <c r="H79" s="48">
        <v>17231</v>
      </c>
      <c r="I79" s="46" t="s">
        <v>113</v>
      </c>
      <c r="J79" s="48">
        <v>8</v>
      </c>
      <c r="K79" s="48">
        <v>14</v>
      </c>
      <c r="L79" s="48">
        <v>4</v>
      </c>
      <c r="M79" s="48"/>
      <c r="N79" s="48"/>
      <c r="O79" s="48"/>
      <c r="P79" s="50"/>
      <c r="Q79" s="50"/>
      <c r="R79" s="50"/>
      <c r="S79" s="50"/>
      <c r="T79" s="57"/>
      <c r="U79" s="48"/>
      <c r="V79" s="48"/>
      <c r="W79" s="48">
        <f t="shared" si="5"/>
        <v>13</v>
      </c>
      <c r="X79" s="48">
        <f t="shared" si="3"/>
        <v>1</v>
      </c>
      <c r="Y79" s="48">
        <f t="shared" si="4"/>
        <v>1</v>
      </c>
      <c r="Z79" s="46"/>
      <c r="AA79" s="46" t="s">
        <v>43</v>
      </c>
      <c r="AB79"/>
      <c r="BF79"/>
      <c r="BG79"/>
      <c r="BH79"/>
    </row>
    <row r="80" spans="1:60" s="6" customFormat="1" ht="35.25">
      <c r="A80" s="48">
        <v>4848</v>
      </c>
      <c r="B80" s="45">
        <v>2018</v>
      </c>
      <c r="C80" s="46" t="s">
        <v>38</v>
      </c>
      <c r="D80" s="46" t="s">
        <v>57</v>
      </c>
      <c r="E80" s="46" t="s">
        <v>40</v>
      </c>
      <c r="F80" s="46" t="s">
        <v>41</v>
      </c>
      <c r="G80" s="47">
        <v>1</v>
      </c>
      <c r="H80" s="48">
        <v>17231</v>
      </c>
      <c r="I80" s="46" t="s">
        <v>114</v>
      </c>
      <c r="J80" s="48">
        <v>12</v>
      </c>
      <c r="K80" s="48"/>
      <c r="L80" s="48"/>
      <c r="M80" s="48"/>
      <c r="N80" s="48"/>
      <c r="O80" s="48"/>
      <c r="P80" s="50"/>
      <c r="Q80" s="50"/>
      <c r="R80" s="50"/>
      <c r="S80" s="50"/>
      <c r="T80" s="57"/>
      <c r="U80" s="48"/>
      <c r="V80" s="48"/>
      <c r="W80" s="48">
        <f t="shared" si="5"/>
        <v>13</v>
      </c>
      <c r="X80" s="48">
        <f t="shared" si="3"/>
        <v>1</v>
      </c>
      <c r="Y80" s="48">
        <f t="shared" si="4"/>
        <v>1</v>
      </c>
      <c r="Z80" s="46"/>
      <c r="AA80" s="46" t="s">
        <v>43</v>
      </c>
      <c r="AB80"/>
      <c r="BF80"/>
      <c r="BG80"/>
      <c r="BH80"/>
    </row>
    <row r="81" spans="1:60" s="6" customFormat="1" ht="46.5">
      <c r="A81" s="48">
        <v>4848</v>
      </c>
      <c r="B81" s="45">
        <v>2018</v>
      </c>
      <c r="C81" s="46" t="s">
        <v>38</v>
      </c>
      <c r="D81" s="46" t="s">
        <v>57</v>
      </c>
      <c r="E81" s="46" t="s">
        <v>40</v>
      </c>
      <c r="F81" s="46" t="s">
        <v>41</v>
      </c>
      <c r="G81" s="47">
        <v>1</v>
      </c>
      <c r="H81" s="48">
        <v>17231</v>
      </c>
      <c r="I81" s="46" t="s">
        <v>115</v>
      </c>
      <c r="J81" s="48">
        <v>12</v>
      </c>
      <c r="K81" s="48"/>
      <c r="L81" s="48">
        <v>22</v>
      </c>
      <c r="M81" s="48"/>
      <c r="N81" s="48"/>
      <c r="O81" s="48"/>
      <c r="P81" s="50"/>
      <c r="Q81" s="50"/>
      <c r="R81" s="50"/>
      <c r="S81" s="50"/>
      <c r="T81" s="57"/>
      <c r="U81" s="48"/>
      <c r="V81" s="48"/>
      <c r="W81" s="48">
        <f t="shared" si="5"/>
        <v>13</v>
      </c>
      <c r="X81" s="48">
        <f t="shared" si="3"/>
        <v>1</v>
      </c>
      <c r="Y81" s="48">
        <f t="shared" si="4"/>
        <v>1</v>
      </c>
      <c r="Z81" s="46"/>
      <c r="AA81" s="46" t="s">
        <v>116</v>
      </c>
      <c r="AB81"/>
      <c r="BF81"/>
      <c r="BG81"/>
      <c r="BH81"/>
    </row>
    <row r="82" spans="1:60" s="6" customFormat="1" ht="23.25">
      <c r="A82" s="48">
        <v>4848</v>
      </c>
      <c r="B82" s="45">
        <v>2018</v>
      </c>
      <c r="C82" s="46" t="s">
        <v>38</v>
      </c>
      <c r="D82" s="46" t="s">
        <v>57</v>
      </c>
      <c r="E82" s="46" t="s">
        <v>40</v>
      </c>
      <c r="F82" s="46" t="s">
        <v>41</v>
      </c>
      <c r="G82" s="47">
        <v>1</v>
      </c>
      <c r="H82" s="48">
        <v>17231</v>
      </c>
      <c r="I82" s="46" t="s">
        <v>117</v>
      </c>
      <c r="J82" s="48"/>
      <c r="K82" s="48"/>
      <c r="L82" s="48"/>
      <c r="M82" s="48">
        <v>1</v>
      </c>
      <c r="N82" s="48">
        <v>1</v>
      </c>
      <c r="O82" s="48"/>
      <c r="P82" s="50"/>
      <c r="Q82" s="50"/>
      <c r="R82" s="50"/>
      <c r="S82" s="50"/>
      <c r="T82" s="57"/>
      <c r="U82" s="48"/>
      <c r="V82" s="48"/>
      <c r="W82" s="48">
        <f t="shared" si="5"/>
        <v>13</v>
      </c>
      <c r="X82" s="48">
        <f t="shared" si="3"/>
        <v>1</v>
      </c>
      <c r="Y82" s="48">
        <f t="shared" si="4"/>
        <v>1</v>
      </c>
      <c r="Z82" s="46"/>
      <c r="AA82" s="46" t="s">
        <v>43</v>
      </c>
      <c r="AB82"/>
      <c r="BF82"/>
      <c r="BG82"/>
      <c r="BH82"/>
    </row>
    <row r="83" spans="1:60" s="6" customFormat="1" ht="23.25">
      <c r="A83" s="48">
        <v>4848</v>
      </c>
      <c r="B83" s="45">
        <v>2018</v>
      </c>
      <c r="C83" s="46" t="s">
        <v>38</v>
      </c>
      <c r="D83" s="46" t="s">
        <v>57</v>
      </c>
      <c r="E83" s="46" t="s">
        <v>40</v>
      </c>
      <c r="F83" s="46" t="s">
        <v>41</v>
      </c>
      <c r="G83" s="47">
        <v>1</v>
      </c>
      <c r="H83" s="48">
        <v>17231</v>
      </c>
      <c r="I83" s="46" t="s">
        <v>118</v>
      </c>
      <c r="J83" s="48">
        <v>9</v>
      </c>
      <c r="K83" s="48"/>
      <c r="L83" s="48">
        <v>21</v>
      </c>
      <c r="M83" s="48"/>
      <c r="N83" s="48"/>
      <c r="O83" s="48"/>
      <c r="P83" s="50"/>
      <c r="Q83" s="50"/>
      <c r="R83" s="50"/>
      <c r="S83" s="50"/>
      <c r="T83" s="57"/>
      <c r="U83" s="48"/>
      <c r="V83" s="48"/>
      <c r="W83" s="48">
        <f t="shared" si="5"/>
        <v>13</v>
      </c>
      <c r="X83" s="48">
        <f t="shared" si="3"/>
        <v>1</v>
      </c>
      <c r="Y83" s="48">
        <f t="shared" si="4"/>
        <v>1</v>
      </c>
      <c r="Z83" s="46"/>
      <c r="AA83" s="46" t="s">
        <v>43</v>
      </c>
      <c r="AB83"/>
      <c r="BF83"/>
      <c r="BG83"/>
      <c r="BH83"/>
    </row>
    <row r="84" spans="1:60" s="6" customFormat="1" ht="23.25">
      <c r="A84" s="48">
        <v>4848</v>
      </c>
      <c r="B84" s="45">
        <v>2018</v>
      </c>
      <c r="C84" s="46" t="s">
        <v>38</v>
      </c>
      <c r="D84" s="46" t="s">
        <v>57</v>
      </c>
      <c r="E84" s="46" t="s">
        <v>40</v>
      </c>
      <c r="F84" s="46" t="s">
        <v>41</v>
      </c>
      <c r="G84" s="47">
        <v>1</v>
      </c>
      <c r="H84" s="48">
        <v>17231</v>
      </c>
      <c r="I84" s="46" t="s">
        <v>119</v>
      </c>
      <c r="J84" s="48"/>
      <c r="K84" s="48"/>
      <c r="L84" s="48"/>
      <c r="M84" s="48"/>
      <c r="N84" s="48"/>
      <c r="O84" s="48"/>
      <c r="P84" s="50"/>
      <c r="Q84" s="50"/>
      <c r="R84" s="50"/>
      <c r="S84" s="50"/>
      <c r="T84" s="57"/>
      <c r="U84" s="48"/>
      <c r="V84" s="48"/>
      <c r="W84" s="48">
        <f t="shared" si="5"/>
        <v>13</v>
      </c>
      <c r="X84" s="48">
        <f t="shared" si="3"/>
        <v>1</v>
      </c>
      <c r="Y84" s="48">
        <f t="shared" si="4"/>
        <v>1</v>
      </c>
      <c r="Z84" s="46"/>
      <c r="AA84" s="46" t="s">
        <v>43</v>
      </c>
      <c r="AB84"/>
      <c r="BF84"/>
      <c r="BG84"/>
      <c r="BH84"/>
    </row>
    <row r="85" spans="1:60" s="6" customFormat="1" ht="35.25">
      <c r="A85" s="48">
        <v>4848</v>
      </c>
      <c r="B85" s="45">
        <v>2018</v>
      </c>
      <c r="C85" s="46" t="s">
        <v>38</v>
      </c>
      <c r="D85" s="46" t="s">
        <v>57</v>
      </c>
      <c r="E85" s="46" t="s">
        <v>40</v>
      </c>
      <c r="F85" s="46" t="s">
        <v>41</v>
      </c>
      <c r="G85" s="47">
        <v>1</v>
      </c>
      <c r="H85" s="48">
        <v>17231</v>
      </c>
      <c r="I85" s="46" t="s">
        <v>120</v>
      </c>
      <c r="J85" s="48"/>
      <c r="K85" s="48"/>
      <c r="L85" s="48"/>
      <c r="M85" s="48"/>
      <c r="N85" s="48"/>
      <c r="O85" s="48"/>
      <c r="P85" s="50"/>
      <c r="Q85" s="50"/>
      <c r="R85" s="50"/>
      <c r="S85" s="50"/>
      <c r="T85" s="57"/>
      <c r="U85" s="48"/>
      <c r="V85" s="48"/>
      <c r="W85" s="48">
        <f t="shared" si="5"/>
        <v>13</v>
      </c>
      <c r="X85" s="48">
        <f t="shared" si="3"/>
        <v>1</v>
      </c>
      <c r="Y85" s="48">
        <f t="shared" si="4"/>
        <v>1</v>
      </c>
      <c r="Z85" s="46"/>
      <c r="AA85" s="46" t="s">
        <v>43</v>
      </c>
      <c r="AB85"/>
    </row>
    <row r="86" spans="1:60" s="6" customFormat="1" ht="35.25">
      <c r="A86" s="48">
        <v>4848</v>
      </c>
      <c r="B86" s="45">
        <v>2018</v>
      </c>
      <c r="C86" s="46" t="s">
        <v>38</v>
      </c>
      <c r="D86" s="46" t="s">
        <v>57</v>
      </c>
      <c r="E86" s="46" t="s">
        <v>40</v>
      </c>
      <c r="F86" s="46" t="s">
        <v>41</v>
      </c>
      <c r="G86" s="47">
        <v>1</v>
      </c>
      <c r="H86" s="48">
        <v>17231</v>
      </c>
      <c r="I86" s="46" t="s">
        <v>121</v>
      </c>
      <c r="J86" s="48"/>
      <c r="K86" s="48"/>
      <c r="L86" s="48"/>
      <c r="M86" s="48"/>
      <c r="N86" s="48"/>
      <c r="O86" s="48"/>
      <c r="P86" s="50"/>
      <c r="Q86" s="50"/>
      <c r="R86" s="50"/>
      <c r="S86" s="50"/>
      <c r="T86" s="57"/>
      <c r="U86" s="48"/>
      <c r="V86" s="48"/>
      <c r="W86" s="48">
        <f t="shared" si="5"/>
        <v>13</v>
      </c>
      <c r="X86" s="48">
        <f t="shared" si="3"/>
        <v>1</v>
      </c>
      <c r="Y86" s="48">
        <f t="shared" si="4"/>
        <v>1</v>
      </c>
      <c r="Z86" s="46"/>
      <c r="AA86" s="46" t="s">
        <v>43</v>
      </c>
      <c r="AB86"/>
    </row>
    <row r="87" spans="1:60" s="6" customFormat="1" ht="23.25">
      <c r="A87" s="48">
        <v>4848</v>
      </c>
      <c r="B87" s="45">
        <v>2018</v>
      </c>
      <c r="C87" s="46" t="s">
        <v>38</v>
      </c>
      <c r="D87" s="46" t="s">
        <v>122</v>
      </c>
      <c r="E87" s="46" t="s">
        <v>40</v>
      </c>
      <c r="F87" s="46" t="s">
        <v>41</v>
      </c>
      <c r="G87" s="47">
        <v>1</v>
      </c>
      <c r="H87" s="48">
        <v>17231</v>
      </c>
      <c r="I87" s="46" t="s">
        <v>123</v>
      </c>
      <c r="J87" s="48">
        <v>4</v>
      </c>
      <c r="K87" s="48"/>
      <c r="L87" s="48"/>
      <c r="M87" s="48"/>
      <c r="N87" s="48"/>
      <c r="O87" s="48"/>
      <c r="P87" s="50">
        <v>1</v>
      </c>
      <c r="Q87" s="50"/>
      <c r="R87" s="50"/>
      <c r="S87" s="50"/>
      <c r="T87" s="57"/>
      <c r="U87" s="48"/>
      <c r="V87" s="48"/>
      <c r="W87" s="48">
        <f t="shared" si="5"/>
        <v>13</v>
      </c>
      <c r="X87" s="48">
        <f t="shared" si="3"/>
        <v>1</v>
      </c>
      <c r="Y87" s="48">
        <f t="shared" si="4"/>
        <v>1</v>
      </c>
      <c r="Z87" s="46"/>
      <c r="AA87" s="46" t="s">
        <v>43</v>
      </c>
      <c r="AB87"/>
    </row>
    <row r="88" spans="1:60" s="6" customFormat="1" ht="23.25">
      <c r="A88" s="48">
        <v>4848</v>
      </c>
      <c r="B88" s="45">
        <v>2018</v>
      </c>
      <c r="C88" s="46" t="s">
        <v>38</v>
      </c>
      <c r="D88" s="46" t="s">
        <v>124</v>
      </c>
      <c r="E88" s="46" t="s">
        <v>77</v>
      </c>
      <c r="F88" s="46" t="s">
        <v>71</v>
      </c>
      <c r="G88" s="47">
        <v>1</v>
      </c>
      <c r="H88" s="48">
        <v>17231</v>
      </c>
      <c r="I88" s="46" t="s">
        <v>123</v>
      </c>
      <c r="J88" s="48">
        <v>14</v>
      </c>
      <c r="K88" s="48"/>
      <c r="L88" s="48"/>
      <c r="M88" s="48">
        <v>1</v>
      </c>
      <c r="N88" s="48"/>
      <c r="O88" s="48"/>
      <c r="P88" s="50"/>
      <c r="Q88" s="50"/>
      <c r="R88" s="50"/>
      <c r="S88" s="50"/>
      <c r="T88" s="57"/>
      <c r="U88" s="48"/>
      <c r="V88" s="48"/>
      <c r="W88" s="48">
        <f t="shared" si="5"/>
        <v>13</v>
      </c>
      <c r="X88" s="48">
        <f t="shared" si="3"/>
        <v>1</v>
      </c>
      <c r="Y88" s="48">
        <f t="shared" si="4"/>
        <v>1</v>
      </c>
      <c r="Z88" s="46"/>
      <c r="AA88" s="46"/>
      <c r="AB88"/>
    </row>
    <row r="89" spans="1:60" s="6" customFormat="1" ht="23.25">
      <c r="A89" s="48">
        <v>4848</v>
      </c>
      <c r="B89" s="45">
        <v>2018</v>
      </c>
      <c r="C89" s="46" t="s">
        <v>38</v>
      </c>
      <c r="D89" s="46" t="s">
        <v>124</v>
      </c>
      <c r="E89" s="46" t="s">
        <v>77</v>
      </c>
      <c r="F89" s="46" t="s">
        <v>71</v>
      </c>
      <c r="G89" s="47">
        <v>1</v>
      </c>
      <c r="H89" s="48">
        <v>17231</v>
      </c>
      <c r="I89" s="46" t="s">
        <v>113</v>
      </c>
      <c r="J89" s="48"/>
      <c r="K89" s="48"/>
      <c r="L89" s="48">
        <v>10</v>
      </c>
      <c r="M89" s="48">
        <v>1</v>
      </c>
      <c r="N89" s="48"/>
      <c r="O89" s="48"/>
      <c r="P89" s="50"/>
      <c r="Q89" s="50"/>
      <c r="R89" s="50"/>
      <c r="S89" s="50"/>
      <c r="T89" s="57"/>
      <c r="U89" s="48"/>
      <c r="V89" s="48"/>
      <c r="W89" s="48">
        <f t="shared" si="5"/>
        <v>13</v>
      </c>
      <c r="X89" s="48">
        <f t="shared" si="3"/>
        <v>1</v>
      </c>
      <c r="Y89" s="48">
        <f t="shared" si="4"/>
        <v>1</v>
      </c>
      <c r="Z89" s="46"/>
      <c r="AA89" s="46"/>
      <c r="AB89"/>
    </row>
    <row r="90" spans="1:60" s="6" customFormat="1" ht="23.25">
      <c r="A90" s="48">
        <v>4848</v>
      </c>
      <c r="B90" s="45">
        <v>2018</v>
      </c>
      <c r="C90" s="46" t="s">
        <v>38</v>
      </c>
      <c r="D90" s="46" t="s">
        <v>124</v>
      </c>
      <c r="E90" s="46" t="s">
        <v>77</v>
      </c>
      <c r="F90" s="46" t="s">
        <v>71</v>
      </c>
      <c r="G90" s="47">
        <v>1</v>
      </c>
      <c r="H90" s="48">
        <v>17231</v>
      </c>
      <c r="I90" s="46" t="s">
        <v>118</v>
      </c>
      <c r="J90" s="48"/>
      <c r="K90" s="48"/>
      <c r="L90" s="48">
        <v>4</v>
      </c>
      <c r="M90" s="48">
        <v>1</v>
      </c>
      <c r="N90" s="48"/>
      <c r="O90" s="48"/>
      <c r="P90" s="50"/>
      <c r="Q90" s="50"/>
      <c r="R90" s="50"/>
      <c r="S90" s="50"/>
      <c r="T90" s="57"/>
      <c r="U90" s="48"/>
      <c r="V90" s="48"/>
      <c r="W90" s="48">
        <f t="shared" si="5"/>
        <v>13</v>
      </c>
      <c r="X90" s="48">
        <f t="shared" si="3"/>
        <v>1</v>
      </c>
      <c r="Y90" s="48">
        <f t="shared" si="4"/>
        <v>1</v>
      </c>
      <c r="Z90" s="46"/>
      <c r="AA90" s="46"/>
      <c r="AB90"/>
    </row>
    <row r="91" spans="1:60" s="6" customFormat="1" ht="35.25">
      <c r="A91" s="48">
        <v>4848</v>
      </c>
      <c r="B91" s="45">
        <v>2018</v>
      </c>
      <c r="C91" s="46" t="s">
        <v>38</v>
      </c>
      <c r="D91" s="46" t="s">
        <v>125</v>
      </c>
      <c r="E91" s="46" t="s">
        <v>126</v>
      </c>
      <c r="F91" s="46" t="s">
        <v>48</v>
      </c>
      <c r="G91" s="47">
        <v>1</v>
      </c>
      <c r="H91" s="48">
        <v>17231</v>
      </c>
      <c r="I91" s="46" t="s">
        <v>120</v>
      </c>
      <c r="J91" s="48"/>
      <c r="K91" s="48"/>
      <c r="L91" s="48"/>
      <c r="M91" s="48"/>
      <c r="N91" s="48"/>
      <c r="O91" s="48"/>
      <c r="P91" s="50"/>
      <c r="Q91" s="50"/>
      <c r="R91" s="50"/>
      <c r="S91" s="50"/>
      <c r="T91" s="57"/>
      <c r="U91" s="48">
        <v>14</v>
      </c>
      <c r="V91" s="48"/>
      <c r="W91" s="48">
        <f t="shared" si="5"/>
        <v>13</v>
      </c>
      <c r="X91" s="48">
        <f t="shared" si="3"/>
        <v>1</v>
      </c>
      <c r="Y91" s="48">
        <f t="shared" si="4"/>
        <v>1</v>
      </c>
      <c r="Z91" s="46"/>
      <c r="AA91" s="46"/>
      <c r="AB91"/>
    </row>
    <row r="92" spans="1:60" s="6" customFormat="1" ht="35.25">
      <c r="A92" s="48">
        <v>4848</v>
      </c>
      <c r="B92" s="45">
        <v>2018</v>
      </c>
      <c r="C92" s="46" t="s">
        <v>38</v>
      </c>
      <c r="D92" s="46" t="s">
        <v>125</v>
      </c>
      <c r="E92" s="46" t="s">
        <v>126</v>
      </c>
      <c r="F92" s="46" t="s">
        <v>48</v>
      </c>
      <c r="G92" s="47">
        <v>1</v>
      </c>
      <c r="H92" s="48">
        <v>17231</v>
      </c>
      <c r="I92" s="46" t="s">
        <v>121</v>
      </c>
      <c r="J92" s="48"/>
      <c r="K92" s="48"/>
      <c r="L92" s="48"/>
      <c r="M92" s="48"/>
      <c r="N92" s="48"/>
      <c r="O92" s="48"/>
      <c r="P92" s="50"/>
      <c r="Q92" s="50"/>
      <c r="R92" s="50"/>
      <c r="S92" s="50"/>
      <c r="T92" s="57"/>
      <c r="U92" s="48">
        <v>10</v>
      </c>
      <c r="V92" s="48"/>
      <c r="W92" s="48">
        <f t="shared" si="5"/>
        <v>13</v>
      </c>
      <c r="X92" s="48">
        <f t="shared" si="3"/>
        <v>1</v>
      </c>
      <c r="Y92" s="48">
        <f t="shared" si="4"/>
        <v>1</v>
      </c>
      <c r="Z92" s="46"/>
      <c r="AA92" s="46"/>
      <c r="AB92"/>
    </row>
    <row r="93" spans="1:60" s="6" customFormat="1" ht="23.25">
      <c r="A93" s="48">
        <v>4848</v>
      </c>
      <c r="B93" s="45">
        <v>2018</v>
      </c>
      <c r="C93" s="46" t="s">
        <v>38</v>
      </c>
      <c r="D93" s="46" t="s">
        <v>125</v>
      </c>
      <c r="E93" s="46" t="s">
        <v>126</v>
      </c>
      <c r="F93" s="46" t="s">
        <v>48</v>
      </c>
      <c r="G93" s="47">
        <v>1</v>
      </c>
      <c r="H93" s="48">
        <v>17231</v>
      </c>
      <c r="I93" s="46" t="s">
        <v>119</v>
      </c>
      <c r="J93" s="48"/>
      <c r="K93" s="48"/>
      <c r="L93" s="48"/>
      <c r="M93" s="48"/>
      <c r="N93" s="48"/>
      <c r="O93" s="48"/>
      <c r="P93" s="50"/>
      <c r="Q93" s="50"/>
      <c r="R93" s="50"/>
      <c r="S93" s="50"/>
      <c r="T93" s="57"/>
      <c r="U93" s="48"/>
      <c r="V93" s="48">
        <v>140</v>
      </c>
      <c r="W93" s="48">
        <f t="shared" si="5"/>
        <v>13</v>
      </c>
      <c r="X93" s="48">
        <f t="shared" si="3"/>
        <v>1</v>
      </c>
      <c r="Y93" s="48">
        <f t="shared" si="4"/>
        <v>1</v>
      </c>
      <c r="Z93" s="46"/>
      <c r="AA93" s="46"/>
      <c r="AB93"/>
    </row>
    <row r="94" spans="1:60" s="6" customFormat="1" ht="35.25">
      <c r="A94" s="48">
        <v>4848</v>
      </c>
      <c r="B94" s="45">
        <v>2018</v>
      </c>
      <c r="C94" s="46" t="s">
        <v>38</v>
      </c>
      <c r="D94" s="46" t="s">
        <v>75</v>
      </c>
      <c r="E94" s="46" t="s">
        <v>47</v>
      </c>
      <c r="F94" s="46" t="s">
        <v>45</v>
      </c>
      <c r="G94" s="47">
        <v>1</v>
      </c>
      <c r="H94" s="48">
        <v>17231</v>
      </c>
      <c r="I94" s="46" t="s">
        <v>120</v>
      </c>
      <c r="J94" s="48"/>
      <c r="K94" s="48"/>
      <c r="L94" s="48"/>
      <c r="M94" s="48"/>
      <c r="N94" s="48"/>
      <c r="O94" s="48"/>
      <c r="P94" s="50"/>
      <c r="Q94" s="50"/>
      <c r="R94" s="50"/>
      <c r="S94" s="50"/>
      <c r="T94" s="57"/>
      <c r="U94" s="48">
        <v>2</v>
      </c>
      <c r="V94" s="48"/>
      <c r="W94" s="48">
        <f t="shared" si="5"/>
        <v>13</v>
      </c>
      <c r="X94" s="48">
        <f t="shared" si="3"/>
        <v>1</v>
      </c>
      <c r="Y94" s="48">
        <f t="shared" si="4"/>
        <v>1</v>
      </c>
      <c r="Z94" s="46"/>
      <c r="AA94" s="46" t="s">
        <v>43</v>
      </c>
      <c r="AB94"/>
    </row>
    <row r="95" spans="1:60" s="6" customFormat="1" ht="23.25">
      <c r="A95" s="48">
        <v>4848</v>
      </c>
      <c r="B95" s="45">
        <v>2018</v>
      </c>
      <c r="C95" s="46" t="s">
        <v>38</v>
      </c>
      <c r="D95" s="46" t="s">
        <v>75</v>
      </c>
      <c r="E95" s="46" t="s">
        <v>47</v>
      </c>
      <c r="F95" s="46" t="s">
        <v>45</v>
      </c>
      <c r="G95" s="47">
        <v>1</v>
      </c>
      <c r="H95" s="48">
        <v>17231</v>
      </c>
      <c r="I95" s="46" t="s">
        <v>127</v>
      </c>
      <c r="J95" s="48"/>
      <c r="K95" s="48"/>
      <c r="L95" s="48"/>
      <c r="M95" s="48"/>
      <c r="N95" s="48"/>
      <c r="O95" s="48"/>
      <c r="P95" s="50"/>
      <c r="Q95" s="50"/>
      <c r="R95" s="50">
        <v>7</v>
      </c>
      <c r="S95" s="50">
        <v>10</v>
      </c>
      <c r="T95" s="57"/>
      <c r="U95" s="48"/>
      <c r="V95" s="48"/>
      <c r="W95" s="48">
        <f t="shared" si="5"/>
        <v>13</v>
      </c>
      <c r="X95" s="48">
        <f t="shared" si="3"/>
        <v>1</v>
      </c>
      <c r="Y95" s="48">
        <f t="shared" si="4"/>
        <v>1</v>
      </c>
      <c r="Z95" s="46"/>
      <c r="AA95" s="46"/>
      <c r="AB95"/>
    </row>
    <row r="96" spans="1:60" s="6" customFormat="1" ht="23.25">
      <c r="A96" s="48">
        <v>4848</v>
      </c>
      <c r="B96" s="45">
        <v>2018</v>
      </c>
      <c r="C96" s="46" t="s">
        <v>38</v>
      </c>
      <c r="D96" s="46" t="s">
        <v>75</v>
      </c>
      <c r="E96" s="46" t="s">
        <v>47</v>
      </c>
      <c r="F96" s="46" t="s">
        <v>45</v>
      </c>
      <c r="G96" s="47">
        <v>1</v>
      </c>
      <c r="H96" s="48">
        <v>17231</v>
      </c>
      <c r="I96" s="46" t="s">
        <v>119</v>
      </c>
      <c r="J96" s="48"/>
      <c r="K96" s="48"/>
      <c r="L96" s="48"/>
      <c r="M96" s="48"/>
      <c r="N96" s="48"/>
      <c r="O96" s="48"/>
      <c r="P96" s="50"/>
      <c r="Q96" s="50"/>
      <c r="R96" s="50"/>
      <c r="S96" s="50"/>
      <c r="T96" s="57"/>
      <c r="U96" s="48"/>
      <c r="V96" s="48">
        <v>10</v>
      </c>
      <c r="W96" s="48">
        <f t="shared" si="5"/>
        <v>13</v>
      </c>
      <c r="X96" s="48">
        <f t="shared" si="3"/>
        <v>1</v>
      </c>
      <c r="Y96" s="48">
        <f t="shared" si="4"/>
        <v>1</v>
      </c>
      <c r="Z96" s="46"/>
      <c r="AA96" s="46" t="s">
        <v>116</v>
      </c>
      <c r="AB96"/>
    </row>
    <row r="97" spans="1:28" s="6" customFormat="1" ht="23.25">
      <c r="A97" s="48">
        <v>4848</v>
      </c>
      <c r="B97" s="45">
        <v>2018</v>
      </c>
      <c r="C97" s="46" t="s">
        <v>38</v>
      </c>
      <c r="D97" s="46" t="s">
        <v>39</v>
      </c>
      <c r="E97" s="46" t="s">
        <v>40</v>
      </c>
      <c r="F97" s="46" t="s">
        <v>41</v>
      </c>
      <c r="G97" s="47">
        <v>1</v>
      </c>
      <c r="H97" s="48">
        <v>17231</v>
      </c>
      <c r="I97" s="46" t="s">
        <v>127</v>
      </c>
      <c r="J97" s="48"/>
      <c r="K97" s="48"/>
      <c r="L97" s="48"/>
      <c r="M97" s="48"/>
      <c r="N97" s="48"/>
      <c r="O97" s="48"/>
      <c r="P97" s="50"/>
      <c r="Q97" s="50"/>
      <c r="R97" s="50">
        <v>5</v>
      </c>
      <c r="S97" s="50">
        <v>8</v>
      </c>
      <c r="T97" s="57"/>
      <c r="U97" s="48"/>
      <c r="V97" s="48"/>
      <c r="W97" s="48">
        <f t="shared" si="5"/>
        <v>13</v>
      </c>
      <c r="X97" s="48">
        <f t="shared" si="3"/>
        <v>1</v>
      </c>
      <c r="Y97" s="48">
        <f t="shared" si="4"/>
        <v>1</v>
      </c>
      <c r="Z97" s="46"/>
      <c r="AA97" s="46"/>
      <c r="AB97"/>
    </row>
    <row r="98" spans="1:28" s="6" customFormat="1" ht="23.25">
      <c r="A98" s="48">
        <v>4848</v>
      </c>
      <c r="B98" s="45">
        <v>2018</v>
      </c>
      <c r="C98" s="46" t="s">
        <v>38</v>
      </c>
      <c r="D98" s="46" t="s">
        <v>82</v>
      </c>
      <c r="E98" s="46" t="s">
        <v>40</v>
      </c>
      <c r="F98" s="46" t="s">
        <v>41</v>
      </c>
      <c r="G98" s="47">
        <v>1</v>
      </c>
      <c r="H98" s="48">
        <v>17231</v>
      </c>
      <c r="I98" s="46" t="s">
        <v>128</v>
      </c>
      <c r="J98" s="48"/>
      <c r="K98" s="48"/>
      <c r="L98" s="48"/>
      <c r="M98" s="48">
        <v>1</v>
      </c>
      <c r="N98" s="48">
        <v>1</v>
      </c>
      <c r="O98" s="48"/>
      <c r="P98" s="50"/>
      <c r="Q98" s="50"/>
      <c r="R98" s="50"/>
      <c r="S98" s="50"/>
      <c r="T98" s="57"/>
      <c r="U98" s="48"/>
      <c r="V98" s="48"/>
      <c r="W98" s="48">
        <f t="shared" si="5"/>
        <v>13</v>
      </c>
      <c r="X98" s="48">
        <f t="shared" si="3"/>
        <v>1</v>
      </c>
      <c r="Y98" s="48">
        <f t="shared" si="4"/>
        <v>1</v>
      </c>
      <c r="Z98" s="46"/>
      <c r="AA98" s="46" t="s">
        <v>43</v>
      </c>
      <c r="AB98"/>
    </row>
    <row r="99" spans="1:28" s="6" customFormat="1" ht="35.25">
      <c r="A99" s="48">
        <v>4848</v>
      </c>
      <c r="B99" s="45">
        <v>2018</v>
      </c>
      <c r="C99" s="46" t="s">
        <v>38</v>
      </c>
      <c r="D99" s="46" t="s">
        <v>82</v>
      </c>
      <c r="E99" s="46" t="s">
        <v>40</v>
      </c>
      <c r="F99" s="46" t="s">
        <v>41</v>
      </c>
      <c r="G99" s="47">
        <v>1</v>
      </c>
      <c r="H99" s="48">
        <v>17231</v>
      </c>
      <c r="I99" s="46" t="s">
        <v>129</v>
      </c>
      <c r="J99" s="48">
        <v>6</v>
      </c>
      <c r="K99" s="48">
        <v>6</v>
      </c>
      <c r="L99" s="48">
        <v>22</v>
      </c>
      <c r="M99" s="48"/>
      <c r="N99" s="48"/>
      <c r="O99" s="48"/>
      <c r="P99" s="50"/>
      <c r="Q99" s="50"/>
      <c r="R99" s="50"/>
      <c r="S99" s="50"/>
      <c r="T99" s="57"/>
      <c r="U99" s="48"/>
      <c r="V99" s="48"/>
      <c r="W99" s="48">
        <f t="shared" si="5"/>
        <v>13</v>
      </c>
      <c r="X99" s="48">
        <f t="shared" si="3"/>
        <v>1</v>
      </c>
      <c r="Y99" s="48">
        <f t="shared" si="4"/>
        <v>1</v>
      </c>
      <c r="Z99" s="46"/>
      <c r="AA99" s="46" t="s">
        <v>43</v>
      </c>
      <c r="AB99"/>
    </row>
    <row r="100" spans="1:28" s="6" customFormat="1" ht="35.25">
      <c r="A100" s="48">
        <v>4848</v>
      </c>
      <c r="B100" s="45">
        <v>2018</v>
      </c>
      <c r="C100" s="46" t="s">
        <v>38</v>
      </c>
      <c r="D100" s="46" t="s">
        <v>82</v>
      </c>
      <c r="E100" s="46" t="s">
        <v>40</v>
      </c>
      <c r="F100" s="46" t="s">
        <v>41</v>
      </c>
      <c r="G100" s="47">
        <v>1</v>
      </c>
      <c r="H100" s="48">
        <v>17231</v>
      </c>
      <c r="I100" s="46" t="s">
        <v>130</v>
      </c>
      <c r="J100" s="48"/>
      <c r="K100" s="48"/>
      <c r="L100" s="48">
        <v>20</v>
      </c>
      <c r="M100" s="48"/>
      <c r="N100" s="48"/>
      <c r="O100" s="48"/>
      <c r="P100" s="50"/>
      <c r="Q100" s="50"/>
      <c r="R100" s="50"/>
      <c r="S100" s="50"/>
      <c r="T100" s="57"/>
      <c r="U100" s="48"/>
      <c r="V100" s="48"/>
      <c r="W100" s="48">
        <f t="shared" si="5"/>
        <v>13</v>
      </c>
      <c r="X100" s="48">
        <f t="shared" si="3"/>
        <v>1</v>
      </c>
      <c r="Y100" s="48">
        <f t="shared" si="4"/>
        <v>1</v>
      </c>
      <c r="Z100" s="46"/>
      <c r="AA100" s="46" t="s">
        <v>43</v>
      </c>
      <c r="AB100"/>
    </row>
    <row r="101" spans="1:28" s="6" customFormat="1" ht="23.25">
      <c r="A101" s="48">
        <v>4848</v>
      </c>
      <c r="B101" s="45">
        <v>2018</v>
      </c>
      <c r="C101" s="46" t="s">
        <v>38</v>
      </c>
      <c r="D101" s="46" t="s">
        <v>82</v>
      </c>
      <c r="E101" s="46" t="s">
        <v>40</v>
      </c>
      <c r="F101" s="46" t="s">
        <v>41</v>
      </c>
      <c r="G101" s="47">
        <v>1</v>
      </c>
      <c r="H101" s="48">
        <v>17231</v>
      </c>
      <c r="I101" s="46" t="s">
        <v>119</v>
      </c>
      <c r="J101" s="48"/>
      <c r="K101" s="48"/>
      <c r="L101" s="48"/>
      <c r="M101" s="48"/>
      <c r="N101" s="48"/>
      <c r="O101" s="48"/>
      <c r="P101" s="50"/>
      <c r="Q101" s="50"/>
      <c r="R101" s="50"/>
      <c r="S101" s="50"/>
      <c r="T101" s="57"/>
      <c r="U101" s="48"/>
      <c r="V101" s="48">
        <v>60</v>
      </c>
      <c r="W101" s="48">
        <f t="shared" si="5"/>
        <v>13</v>
      </c>
      <c r="X101" s="48">
        <f t="shared" si="3"/>
        <v>1</v>
      </c>
      <c r="Y101" s="48">
        <f t="shared" si="4"/>
        <v>1</v>
      </c>
      <c r="Z101" s="46"/>
      <c r="AA101" s="46" t="s">
        <v>43</v>
      </c>
      <c r="AB101"/>
    </row>
    <row r="102" spans="1:28" s="6" customFormat="1" ht="35.25">
      <c r="A102" s="48">
        <v>4848</v>
      </c>
      <c r="B102" s="45">
        <v>2018</v>
      </c>
      <c r="C102" s="46" t="s">
        <v>38</v>
      </c>
      <c r="D102" s="46" t="s">
        <v>82</v>
      </c>
      <c r="E102" s="46" t="s">
        <v>40</v>
      </c>
      <c r="F102" s="46" t="s">
        <v>41</v>
      </c>
      <c r="G102" s="47">
        <v>1</v>
      </c>
      <c r="H102" s="48">
        <v>17231</v>
      </c>
      <c r="I102" s="46" t="s">
        <v>120</v>
      </c>
      <c r="J102" s="48"/>
      <c r="K102" s="48"/>
      <c r="L102" s="48"/>
      <c r="M102" s="48"/>
      <c r="N102" s="48"/>
      <c r="O102" s="48"/>
      <c r="P102" s="50"/>
      <c r="Q102" s="50"/>
      <c r="R102" s="50"/>
      <c r="S102" s="50"/>
      <c r="T102" s="57"/>
      <c r="U102" s="48">
        <v>4</v>
      </c>
      <c r="V102" s="48"/>
      <c r="W102" s="48">
        <f t="shared" si="5"/>
        <v>13</v>
      </c>
      <c r="X102" s="48">
        <f t="shared" si="3"/>
        <v>1</v>
      </c>
      <c r="Y102" s="48">
        <f t="shared" si="4"/>
        <v>1</v>
      </c>
      <c r="Z102" s="46"/>
      <c r="AA102" s="46" t="s">
        <v>43</v>
      </c>
      <c r="AB102"/>
    </row>
    <row r="103" spans="1:28" s="6" customFormat="1" ht="35.25">
      <c r="A103" s="48">
        <v>4848</v>
      </c>
      <c r="B103" s="45">
        <v>2018</v>
      </c>
      <c r="C103" s="46" t="s">
        <v>38</v>
      </c>
      <c r="D103" s="46" t="s">
        <v>82</v>
      </c>
      <c r="E103" s="46" t="s">
        <v>40</v>
      </c>
      <c r="F103" s="46" t="s">
        <v>41</v>
      </c>
      <c r="G103" s="47">
        <v>1</v>
      </c>
      <c r="H103" s="48">
        <v>17231</v>
      </c>
      <c r="I103" s="46" t="s">
        <v>121</v>
      </c>
      <c r="J103" s="48"/>
      <c r="K103" s="48"/>
      <c r="L103" s="48"/>
      <c r="M103" s="48"/>
      <c r="N103" s="48"/>
      <c r="O103" s="48"/>
      <c r="P103" s="50"/>
      <c r="Q103" s="50"/>
      <c r="R103" s="50"/>
      <c r="S103" s="50"/>
      <c r="T103" s="57"/>
      <c r="U103" s="48">
        <v>6</v>
      </c>
      <c r="V103" s="48"/>
      <c r="W103" s="48">
        <f t="shared" si="5"/>
        <v>13</v>
      </c>
      <c r="X103" s="48">
        <f t="shared" si="3"/>
        <v>1</v>
      </c>
      <c r="Y103" s="48">
        <f t="shared" si="4"/>
        <v>1</v>
      </c>
      <c r="Z103" s="46"/>
      <c r="AA103" s="46" t="s">
        <v>43</v>
      </c>
      <c r="AB103"/>
    </row>
    <row r="104" spans="1:28" s="6" customFormat="1" ht="35.25">
      <c r="A104" s="48">
        <v>4848</v>
      </c>
      <c r="B104" s="45">
        <v>2018</v>
      </c>
      <c r="C104" s="46" t="s">
        <v>38</v>
      </c>
      <c r="D104" s="46" t="s">
        <v>101</v>
      </c>
      <c r="E104" s="46" t="s">
        <v>63</v>
      </c>
      <c r="F104" s="46" t="s">
        <v>64</v>
      </c>
      <c r="G104" s="47">
        <v>1</v>
      </c>
      <c r="H104" s="48">
        <v>17231</v>
      </c>
      <c r="I104" s="46" t="s">
        <v>114</v>
      </c>
      <c r="J104" s="48"/>
      <c r="K104" s="48">
        <v>4</v>
      </c>
      <c r="L104" s="48"/>
      <c r="M104" s="48"/>
      <c r="N104" s="48"/>
      <c r="O104" s="48"/>
      <c r="P104" s="50"/>
      <c r="Q104" s="50"/>
      <c r="R104" s="50"/>
      <c r="S104" s="50"/>
      <c r="T104" s="57"/>
      <c r="U104" s="48"/>
      <c r="V104" s="48"/>
      <c r="W104" s="48">
        <f t="shared" si="5"/>
        <v>13</v>
      </c>
      <c r="X104" s="48">
        <f t="shared" si="3"/>
        <v>1</v>
      </c>
      <c r="Y104" s="48">
        <f t="shared" si="4"/>
        <v>1</v>
      </c>
      <c r="Z104" s="46"/>
      <c r="AA104" s="46" t="s">
        <v>43</v>
      </c>
      <c r="AB104"/>
    </row>
    <row r="105" spans="1:28" s="6" customFormat="1" ht="23.25">
      <c r="A105" s="48">
        <v>4848</v>
      </c>
      <c r="B105" s="45">
        <v>2018</v>
      </c>
      <c r="C105" s="46" t="s">
        <v>38</v>
      </c>
      <c r="D105" s="46" t="s">
        <v>101</v>
      </c>
      <c r="E105" s="46" t="s">
        <v>63</v>
      </c>
      <c r="F105" s="46" t="s">
        <v>64</v>
      </c>
      <c r="G105" s="47">
        <v>1</v>
      </c>
      <c r="H105" s="48">
        <v>17231</v>
      </c>
      <c r="I105" s="46" t="s">
        <v>119</v>
      </c>
      <c r="J105" s="48"/>
      <c r="K105" s="48"/>
      <c r="L105" s="48"/>
      <c r="M105" s="48"/>
      <c r="N105" s="48"/>
      <c r="O105" s="48"/>
      <c r="P105" s="50"/>
      <c r="Q105" s="50"/>
      <c r="R105" s="50"/>
      <c r="S105" s="50"/>
      <c r="T105" s="57"/>
      <c r="U105" s="48"/>
      <c r="V105" s="48">
        <v>30</v>
      </c>
      <c r="W105" s="48">
        <f t="shared" si="5"/>
        <v>13</v>
      </c>
      <c r="X105" s="48">
        <f t="shared" si="3"/>
        <v>1</v>
      </c>
      <c r="Y105" s="48">
        <f t="shared" si="4"/>
        <v>1</v>
      </c>
      <c r="Z105" s="46"/>
      <c r="AA105" s="46" t="s">
        <v>116</v>
      </c>
      <c r="AB105"/>
    </row>
    <row r="106" spans="1:28" s="6" customFormat="1" ht="35.25">
      <c r="A106" s="48">
        <v>4848</v>
      </c>
      <c r="B106" s="45">
        <v>2018</v>
      </c>
      <c r="C106" s="46" t="s">
        <v>38</v>
      </c>
      <c r="D106" s="46" t="s">
        <v>101</v>
      </c>
      <c r="E106" s="46" t="s">
        <v>63</v>
      </c>
      <c r="F106" s="46" t="s">
        <v>64</v>
      </c>
      <c r="G106" s="47">
        <v>1</v>
      </c>
      <c r="H106" s="48">
        <v>17231</v>
      </c>
      <c r="I106" s="46" t="s">
        <v>120</v>
      </c>
      <c r="J106" s="48"/>
      <c r="K106" s="48"/>
      <c r="L106" s="48"/>
      <c r="M106" s="48"/>
      <c r="N106" s="48"/>
      <c r="O106" s="48"/>
      <c r="P106" s="50"/>
      <c r="Q106" s="50"/>
      <c r="R106" s="50"/>
      <c r="S106" s="50"/>
      <c r="T106" s="57"/>
      <c r="U106" s="48">
        <v>4</v>
      </c>
      <c r="V106" s="48"/>
      <c r="W106" s="48">
        <f t="shared" si="5"/>
        <v>13</v>
      </c>
      <c r="X106" s="48">
        <f t="shared" si="3"/>
        <v>1</v>
      </c>
      <c r="Y106" s="48">
        <f t="shared" si="4"/>
        <v>1</v>
      </c>
      <c r="Z106" s="46"/>
      <c r="AA106" s="46" t="s">
        <v>43</v>
      </c>
      <c r="AB106"/>
    </row>
    <row r="107" spans="1:28" s="6" customFormat="1" ht="35.25">
      <c r="A107" s="48">
        <v>4848</v>
      </c>
      <c r="B107" s="45">
        <v>2018</v>
      </c>
      <c r="C107" s="46" t="s">
        <v>38</v>
      </c>
      <c r="D107" s="46" t="s">
        <v>101</v>
      </c>
      <c r="E107" s="46" t="s">
        <v>63</v>
      </c>
      <c r="F107" s="46" t="s">
        <v>64</v>
      </c>
      <c r="G107" s="47">
        <v>1</v>
      </c>
      <c r="H107" s="48">
        <v>17231</v>
      </c>
      <c r="I107" s="46" t="s">
        <v>121</v>
      </c>
      <c r="J107" s="48"/>
      <c r="K107" s="48"/>
      <c r="L107" s="48"/>
      <c r="M107" s="48"/>
      <c r="N107" s="48"/>
      <c r="O107" s="48"/>
      <c r="P107" s="50"/>
      <c r="Q107" s="50"/>
      <c r="R107" s="50"/>
      <c r="S107" s="50"/>
      <c r="T107" s="57"/>
      <c r="U107" s="48">
        <v>2</v>
      </c>
      <c r="V107" s="48"/>
      <c r="W107" s="48">
        <f t="shared" si="5"/>
        <v>13</v>
      </c>
      <c r="X107" s="48">
        <f t="shared" si="3"/>
        <v>1</v>
      </c>
      <c r="Y107" s="48">
        <f t="shared" si="4"/>
        <v>1</v>
      </c>
      <c r="Z107" s="46"/>
      <c r="AA107" s="46" t="s">
        <v>43</v>
      </c>
      <c r="AB107"/>
    </row>
    <row r="108" spans="1:28" s="6" customFormat="1" ht="35.25">
      <c r="A108" s="48">
        <v>4848</v>
      </c>
      <c r="B108" s="45">
        <v>2018</v>
      </c>
      <c r="C108" s="46" t="s">
        <v>38</v>
      </c>
      <c r="D108" s="46" t="s">
        <v>131</v>
      </c>
      <c r="E108" s="46" t="s">
        <v>63</v>
      </c>
      <c r="F108" s="46" t="s">
        <v>64</v>
      </c>
      <c r="G108" s="47">
        <v>0.25</v>
      </c>
      <c r="H108" s="48">
        <v>17231</v>
      </c>
      <c r="I108" s="46" t="s">
        <v>132</v>
      </c>
      <c r="J108" s="48"/>
      <c r="K108" s="48"/>
      <c r="L108" s="48">
        <v>18</v>
      </c>
      <c r="M108" s="48"/>
      <c r="N108" s="48"/>
      <c r="O108" s="48"/>
      <c r="P108" s="50"/>
      <c r="Q108" s="50"/>
      <c r="R108" s="50"/>
      <c r="S108" s="50"/>
      <c r="T108" s="57"/>
      <c r="U108" s="48"/>
      <c r="V108" s="48"/>
      <c r="W108" s="48">
        <f t="shared" si="5"/>
        <v>13</v>
      </c>
      <c r="X108" s="48">
        <f t="shared" si="3"/>
        <v>1</v>
      </c>
      <c r="Y108" s="48">
        <f t="shared" si="4"/>
        <v>1</v>
      </c>
      <c r="Z108" s="46"/>
      <c r="AA108" s="46" t="s">
        <v>116</v>
      </c>
      <c r="AB108"/>
    </row>
    <row r="109" spans="1:28" s="6" customFormat="1" ht="35.25">
      <c r="A109" s="48">
        <v>4848</v>
      </c>
      <c r="B109" s="45">
        <v>2018</v>
      </c>
      <c r="C109" s="46" t="s">
        <v>38</v>
      </c>
      <c r="D109" s="46" t="s">
        <v>124</v>
      </c>
      <c r="E109" s="46" t="s">
        <v>77</v>
      </c>
      <c r="F109" s="46" t="s">
        <v>71</v>
      </c>
      <c r="G109" s="47">
        <v>1</v>
      </c>
      <c r="H109" s="48">
        <v>17231</v>
      </c>
      <c r="I109" s="46" t="s">
        <v>130</v>
      </c>
      <c r="J109" s="48"/>
      <c r="K109" s="48"/>
      <c r="L109" s="48">
        <v>14</v>
      </c>
      <c r="M109" s="48">
        <v>1</v>
      </c>
      <c r="N109" s="48"/>
      <c r="O109" s="48"/>
      <c r="P109" s="50"/>
      <c r="Q109" s="50"/>
      <c r="R109" s="50"/>
      <c r="S109" s="50"/>
      <c r="T109" s="57"/>
      <c r="U109" s="48"/>
      <c r="V109" s="48"/>
      <c r="W109" s="48">
        <f t="shared" si="5"/>
        <v>13</v>
      </c>
      <c r="X109" s="48">
        <f t="shared" si="3"/>
        <v>1</v>
      </c>
      <c r="Y109" s="48">
        <f t="shared" si="4"/>
        <v>1</v>
      </c>
      <c r="Z109" s="46"/>
      <c r="AA109" s="46"/>
      <c r="AB109"/>
    </row>
    <row r="110" spans="1:28" s="6" customFormat="1" ht="35.25">
      <c r="A110" s="48">
        <v>4848</v>
      </c>
      <c r="B110" s="45">
        <v>2018</v>
      </c>
      <c r="C110" s="46" t="s">
        <v>38</v>
      </c>
      <c r="D110" s="46" t="s">
        <v>124</v>
      </c>
      <c r="E110" s="46" t="s">
        <v>77</v>
      </c>
      <c r="F110" s="46" t="s">
        <v>71</v>
      </c>
      <c r="G110" s="47">
        <v>1</v>
      </c>
      <c r="H110" s="48">
        <v>17231</v>
      </c>
      <c r="I110" s="46" t="s">
        <v>114</v>
      </c>
      <c r="J110" s="48"/>
      <c r="K110" s="48">
        <v>20</v>
      </c>
      <c r="L110" s="48"/>
      <c r="M110" s="48">
        <v>1</v>
      </c>
      <c r="N110" s="48"/>
      <c r="O110" s="48"/>
      <c r="P110" s="50"/>
      <c r="Q110" s="50"/>
      <c r="R110" s="50"/>
      <c r="S110" s="50"/>
      <c r="T110" s="57"/>
      <c r="U110" s="48"/>
      <c r="V110" s="48"/>
      <c r="W110" s="48">
        <f t="shared" si="5"/>
        <v>13</v>
      </c>
      <c r="X110" s="48">
        <f t="shared" si="3"/>
        <v>1</v>
      </c>
      <c r="Y110" s="48">
        <f t="shared" si="4"/>
        <v>1</v>
      </c>
      <c r="Z110" s="46"/>
      <c r="AA110" s="46"/>
      <c r="AB110"/>
    </row>
    <row r="111" spans="1:28" s="6" customFormat="1" ht="35.25">
      <c r="A111" s="48">
        <v>4848</v>
      </c>
      <c r="B111" s="45">
        <v>2018</v>
      </c>
      <c r="C111" s="46" t="s">
        <v>38</v>
      </c>
      <c r="D111" s="46" t="s">
        <v>124</v>
      </c>
      <c r="E111" s="46" t="s">
        <v>77</v>
      </c>
      <c r="F111" s="46" t="s">
        <v>71</v>
      </c>
      <c r="G111" s="47">
        <v>1</v>
      </c>
      <c r="H111" s="48">
        <v>17231</v>
      </c>
      <c r="I111" s="46" t="s">
        <v>133</v>
      </c>
      <c r="J111" s="48">
        <v>8</v>
      </c>
      <c r="K111" s="48">
        <v>12</v>
      </c>
      <c r="L111" s="48"/>
      <c r="M111" s="48">
        <v>1</v>
      </c>
      <c r="N111" s="48"/>
      <c r="O111" s="48"/>
      <c r="P111" s="50"/>
      <c r="Q111" s="50"/>
      <c r="R111" s="50"/>
      <c r="S111" s="50"/>
      <c r="T111" s="57"/>
      <c r="U111" s="48"/>
      <c r="V111" s="48"/>
      <c r="W111" s="48">
        <f t="shared" si="5"/>
        <v>13</v>
      </c>
      <c r="X111" s="48">
        <f t="shared" si="3"/>
        <v>1</v>
      </c>
      <c r="Y111" s="48">
        <f t="shared" si="4"/>
        <v>1</v>
      </c>
      <c r="Z111" s="46"/>
      <c r="AA111" s="46"/>
      <c r="AB111"/>
    </row>
    <row r="112" spans="1:28" s="6" customFormat="1" ht="35.25">
      <c r="A112" s="48">
        <v>4848</v>
      </c>
      <c r="B112" s="45">
        <v>2018</v>
      </c>
      <c r="C112" s="46" t="s">
        <v>38</v>
      </c>
      <c r="D112" s="46" t="s">
        <v>134</v>
      </c>
      <c r="E112" s="46" t="s">
        <v>126</v>
      </c>
      <c r="F112" s="46" t="s">
        <v>48</v>
      </c>
      <c r="G112" s="47">
        <v>1</v>
      </c>
      <c r="H112" s="48">
        <v>17231</v>
      </c>
      <c r="I112" s="46" t="s">
        <v>120</v>
      </c>
      <c r="J112" s="48"/>
      <c r="K112" s="48"/>
      <c r="L112" s="48"/>
      <c r="M112" s="48"/>
      <c r="N112" s="48"/>
      <c r="O112" s="48"/>
      <c r="P112" s="50"/>
      <c r="Q112" s="50"/>
      <c r="R112" s="50"/>
      <c r="S112" s="50"/>
      <c r="T112" s="57"/>
      <c r="U112" s="48">
        <v>2</v>
      </c>
      <c r="V112" s="48"/>
      <c r="W112" s="48">
        <f t="shared" si="5"/>
        <v>13</v>
      </c>
      <c r="X112" s="48">
        <f t="shared" si="3"/>
        <v>1</v>
      </c>
      <c r="Y112" s="48">
        <f t="shared" si="4"/>
        <v>1</v>
      </c>
      <c r="Z112" s="46"/>
      <c r="AA112" s="46"/>
      <c r="AB112"/>
    </row>
    <row r="113" spans="1:28" s="6" customFormat="1" ht="35.25">
      <c r="A113" s="48">
        <v>4848</v>
      </c>
      <c r="B113" s="45">
        <v>2018</v>
      </c>
      <c r="C113" s="46" t="s">
        <v>38</v>
      </c>
      <c r="D113" s="46" t="s">
        <v>134</v>
      </c>
      <c r="E113" s="46" t="s">
        <v>126</v>
      </c>
      <c r="F113" s="46" t="s">
        <v>48</v>
      </c>
      <c r="G113" s="47">
        <v>1</v>
      </c>
      <c r="H113" s="48">
        <v>17231</v>
      </c>
      <c r="I113" s="46" t="s">
        <v>121</v>
      </c>
      <c r="J113" s="48"/>
      <c r="K113" s="48"/>
      <c r="L113" s="48"/>
      <c r="M113" s="48"/>
      <c r="N113" s="48"/>
      <c r="O113" s="48"/>
      <c r="P113" s="50"/>
      <c r="Q113" s="50"/>
      <c r="R113" s="50"/>
      <c r="S113" s="50"/>
      <c r="T113" s="57"/>
      <c r="U113" s="48">
        <v>2</v>
      </c>
      <c r="V113" s="48"/>
      <c r="W113" s="48">
        <f t="shared" si="5"/>
        <v>13</v>
      </c>
      <c r="X113" s="48">
        <f t="shared" si="3"/>
        <v>1</v>
      </c>
      <c r="Y113" s="48">
        <f t="shared" si="4"/>
        <v>1</v>
      </c>
      <c r="Z113" s="46"/>
      <c r="AA113" s="46"/>
      <c r="AB113"/>
    </row>
    <row r="114" spans="1:28" s="6" customFormat="1" ht="23.25">
      <c r="A114" s="48">
        <v>4848</v>
      </c>
      <c r="B114" s="45">
        <v>2018</v>
      </c>
      <c r="C114" s="46" t="s">
        <v>38</v>
      </c>
      <c r="D114" s="46" t="s">
        <v>134</v>
      </c>
      <c r="E114" s="46" t="s">
        <v>126</v>
      </c>
      <c r="F114" s="46" t="s">
        <v>48</v>
      </c>
      <c r="G114" s="47">
        <v>1</v>
      </c>
      <c r="H114" s="48">
        <v>17231</v>
      </c>
      <c r="I114" s="46" t="s">
        <v>119</v>
      </c>
      <c r="J114" s="48"/>
      <c r="K114" s="48"/>
      <c r="L114" s="48"/>
      <c r="M114" s="48"/>
      <c r="N114" s="48"/>
      <c r="O114" s="48"/>
      <c r="P114" s="50"/>
      <c r="Q114" s="50"/>
      <c r="R114" s="50"/>
      <c r="S114" s="50"/>
      <c r="T114" s="57"/>
      <c r="U114" s="48"/>
      <c r="V114" s="48">
        <v>20</v>
      </c>
      <c r="W114" s="48">
        <f t="shared" si="5"/>
        <v>13</v>
      </c>
      <c r="X114" s="48">
        <f t="shared" si="3"/>
        <v>1</v>
      </c>
      <c r="Y114" s="48">
        <f t="shared" si="4"/>
        <v>1</v>
      </c>
      <c r="Z114" s="46"/>
      <c r="AA114" s="46"/>
      <c r="AB114"/>
    </row>
    <row r="115" spans="1:28" s="6" customFormat="1" ht="23.25">
      <c r="A115" s="48">
        <v>4848</v>
      </c>
      <c r="B115" s="45">
        <v>2018</v>
      </c>
      <c r="C115" s="46" t="s">
        <v>38</v>
      </c>
      <c r="D115" s="46" t="s">
        <v>76</v>
      </c>
      <c r="E115" s="46" t="s">
        <v>77</v>
      </c>
      <c r="F115" s="46" t="s">
        <v>41</v>
      </c>
      <c r="G115" s="47">
        <v>0.75</v>
      </c>
      <c r="H115" s="48">
        <v>17231</v>
      </c>
      <c r="I115" s="46" t="s">
        <v>127</v>
      </c>
      <c r="J115" s="48"/>
      <c r="K115" s="48"/>
      <c r="L115" s="48"/>
      <c r="M115" s="48"/>
      <c r="N115" s="48"/>
      <c r="O115" s="48"/>
      <c r="P115" s="50"/>
      <c r="Q115" s="50"/>
      <c r="R115" s="50">
        <v>5</v>
      </c>
      <c r="S115" s="50">
        <v>8</v>
      </c>
      <c r="T115" s="57"/>
      <c r="U115" s="48"/>
      <c r="V115" s="48"/>
      <c r="W115" s="48">
        <f t="shared" si="5"/>
        <v>13</v>
      </c>
      <c r="X115" s="48">
        <f t="shared" si="3"/>
        <v>1</v>
      </c>
      <c r="Y115" s="48">
        <f t="shared" si="4"/>
        <v>1</v>
      </c>
      <c r="Z115" s="46"/>
      <c r="AA115" s="46"/>
      <c r="AB115"/>
    </row>
    <row r="116" spans="1:28" s="6" customFormat="1" ht="23.25">
      <c r="A116" s="48">
        <v>4848</v>
      </c>
      <c r="B116" s="45">
        <v>2018</v>
      </c>
      <c r="C116" s="46" t="s">
        <v>38</v>
      </c>
      <c r="D116" s="46" t="s">
        <v>76</v>
      </c>
      <c r="E116" s="46" t="s">
        <v>77</v>
      </c>
      <c r="F116" s="46" t="s">
        <v>41</v>
      </c>
      <c r="G116" s="47">
        <v>0.75</v>
      </c>
      <c r="H116" s="48">
        <v>17231</v>
      </c>
      <c r="I116" s="46" t="s">
        <v>128</v>
      </c>
      <c r="J116" s="48"/>
      <c r="K116" s="48"/>
      <c r="L116" s="48"/>
      <c r="M116" s="48"/>
      <c r="N116" s="48">
        <v>1</v>
      </c>
      <c r="O116" s="48"/>
      <c r="P116" s="50"/>
      <c r="Q116" s="50"/>
      <c r="R116" s="50"/>
      <c r="S116" s="50"/>
      <c r="T116" s="57"/>
      <c r="U116" s="48"/>
      <c r="V116" s="48"/>
      <c r="W116" s="48">
        <f t="shared" si="5"/>
        <v>13</v>
      </c>
      <c r="X116" s="48">
        <f t="shared" si="3"/>
        <v>1</v>
      </c>
      <c r="Y116" s="48">
        <f t="shared" si="4"/>
        <v>1</v>
      </c>
      <c r="Z116" s="46"/>
      <c r="AA116" s="46" t="s">
        <v>43</v>
      </c>
      <c r="AB116"/>
    </row>
    <row r="117" spans="1:28" s="6" customFormat="1" ht="35.25">
      <c r="A117" s="48">
        <v>4848</v>
      </c>
      <c r="B117" s="45">
        <v>2018</v>
      </c>
      <c r="C117" s="46" t="s">
        <v>38</v>
      </c>
      <c r="D117" s="46" t="s">
        <v>76</v>
      </c>
      <c r="E117" s="46" t="s">
        <v>77</v>
      </c>
      <c r="F117" s="46" t="s">
        <v>41</v>
      </c>
      <c r="G117" s="47">
        <v>0.75</v>
      </c>
      <c r="H117" s="48">
        <v>17231</v>
      </c>
      <c r="I117" s="46" t="s">
        <v>135</v>
      </c>
      <c r="J117" s="48">
        <v>14</v>
      </c>
      <c r="K117" s="48">
        <v>22</v>
      </c>
      <c r="L117" s="48"/>
      <c r="M117" s="48"/>
      <c r="N117" s="48"/>
      <c r="O117" s="48"/>
      <c r="P117" s="50"/>
      <c r="Q117" s="50"/>
      <c r="R117" s="50"/>
      <c r="S117" s="50"/>
      <c r="T117" s="57"/>
      <c r="U117" s="48"/>
      <c r="V117" s="48"/>
      <c r="W117" s="48">
        <f t="shared" si="5"/>
        <v>13</v>
      </c>
      <c r="X117" s="48">
        <f t="shared" si="3"/>
        <v>1</v>
      </c>
      <c r="Y117" s="48">
        <f t="shared" si="4"/>
        <v>1</v>
      </c>
      <c r="Z117" s="46"/>
      <c r="AA117" s="46" t="s">
        <v>43</v>
      </c>
      <c r="AB117"/>
    </row>
    <row r="118" spans="1:28" s="6" customFormat="1" ht="35.25">
      <c r="A118" s="48">
        <v>4848</v>
      </c>
      <c r="B118" s="45">
        <v>2018</v>
      </c>
      <c r="C118" s="46" t="s">
        <v>38</v>
      </c>
      <c r="D118" s="46" t="s">
        <v>76</v>
      </c>
      <c r="E118" s="46" t="s">
        <v>77</v>
      </c>
      <c r="F118" s="46" t="s">
        <v>41</v>
      </c>
      <c r="G118" s="47">
        <v>0.75</v>
      </c>
      <c r="H118" s="48">
        <v>17231</v>
      </c>
      <c r="I118" s="46" t="s">
        <v>133</v>
      </c>
      <c r="J118" s="48">
        <v>4</v>
      </c>
      <c r="K118" s="48">
        <v>12</v>
      </c>
      <c r="L118" s="48"/>
      <c r="M118" s="48"/>
      <c r="N118" s="48"/>
      <c r="O118" s="48"/>
      <c r="P118" s="50"/>
      <c r="Q118" s="50"/>
      <c r="R118" s="50"/>
      <c r="S118" s="50"/>
      <c r="T118" s="57"/>
      <c r="U118" s="48"/>
      <c r="V118" s="48"/>
      <c r="W118" s="48">
        <f t="shared" si="5"/>
        <v>13</v>
      </c>
      <c r="X118" s="48">
        <f t="shared" si="3"/>
        <v>1</v>
      </c>
      <c r="Y118" s="48">
        <f t="shared" si="4"/>
        <v>1</v>
      </c>
      <c r="Z118" s="46"/>
      <c r="AA118" s="46" t="s">
        <v>43</v>
      </c>
      <c r="AB118"/>
    </row>
    <row r="119" spans="1:28" s="6" customFormat="1" ht="23.25">
      <c r="A119" s="48">
        <v>4858</v>
      </c>
      <c r="B119" s="45">
        <v>2016</v>
      </c>
      <c r="C119" s="46" t="s">
        <v>38</v>
      </c>
      <c r="D119" s="46" t="s">
        <v>46</v>
      </c>
      <c r="E119" s="46" t="s">
        <v>47</v>
      </c>
      <c r="F119" s="46" t="s">
        <v>48</v>
      </c>
      <c r="G119" s="47">
        <v>1</v>
      </c>
      <c r="H119" s="48">
        <v>15177</v>
      </c>
      <c r="I119" s="46" t="s">
        <v>78</v>
      </c>
      <c r="J119" s="48">
        <v>42</v>
      </c>
      <c r="K119" s="48"/>
      <c r="L119" s="48">
        <v>84</v>
      </c>
      <c r="M119" s="48">
        <v>1</v>
      </c>
      <c r="N119" s="48">
        <v>1</v>
      </c>
      <c r="O119" s="48"/>
      <c r="P119" s="50"/>
      <c r="Q119" s="50"/>
      <c r="R119" s="50"/>
      <c r="S119" s="50"/>
      <c r="T119" s="57"/>
      <c r="U119" s="48"/>
      <c r="V119" s="48"/>
      <c r="W119" s="48">
        <f t="shared" si="5"/>
        <v>27</v>
      </c>
      <c r="X119" s="48">
        <f t="shared" si="3"/>
        <v>1</v>
      </c>
      <c r="Y119" s="48">
        <f t="shared" si="4"/>
        <v>2</v>
      </c>
      <c r="Z119" s="46"/>
      <c r="AA119" s="46" t="s">
        <v>43</v>
      </c>
      <c r="AB119"/>
    </row>
    <row r="120" spans="1:28" s="6" customFormat="1" ht="23.25">
      <c r="A120" s="48">
        <v>4858</v>
      </c>
      <c r="B120" s="45">
        <v>2016</v>
      </c>
      <c r="C120" s="46" t="s">
        <v>38</v>
      </c>
      <c r="D120" s="46" t="s">
        <v>75</v>
      </c>
      <c r="E120" s="46" t="s">
        <v>47</v>
      </c>
      <c r="F120" s="46" t="s">
        <v>45</v>
      </c>
      <c r="G120" s="47">
        <v>1</v>
      </c>
      <c r="H120" s="48">
        <v>15177</v>
      </c>
      <c r="I120" s="46" t="s">
        <v>42</v>
      </c>
      <c r="J120" s="48">
        <v>18</v>
      </c>
      <c r="K120" s="48">
        <v>18</v>
      </c>
      <c r="L120" s="48"/>
      <c r="M120" s="48">
        <v>1</v>
      </c>
      <c r="N120" s="48">
        <v>1</v>
      </c>
      <c r="O120" s="48"/>
      <c r="P120" s="50"/>
      <c r="Q120" s="50"/>
      <c r="R120" s="50"/>
      <c r="S120" s="50"/>
      <c r="T120" s="57"/>
      <c r="U120" s="48"/>
      <c r="V120" s="48"/>
      <c r="W120" s="48">
        <f t="shared" si="5"/>
        <v>27</v>
      </c>
      <c r="X120" s="48">
        <f t="shared" si="3"/>
        <v>1</v>
      </c>
      <c r="Y120" s="48">
        <f t="shared" si="4"/>
        <v>2</v>
      </c>
      <c r="Z120" s="46"/>
      <c r="AA120" s="46" t="s">
        <v>43</v>
      </c>
      <c r="AB120"/>
    </row>
    <row r="121" spans="1:28" s="6" customFormat="1" ht="23.25">
      <c r="A121" s="48">
        <v>4858</v>
      </c>
      <c r="B121" s="45">
        <v>2016</v>
      </c>
      <c r="C121" s="46" t="s">
        <v>38</v>
      </c>
      <c r="D121" s="46" t="s">
        <v>75</v>
      </c>
      <c r="E121" s="46" t="s">
        <v>47</v>
      </c>
      <c r="F121" s="46" t="s">
        <v>45</v>
      </c>
      <c r="G121" s="47">
        <v>1</v>
      </c>
      <c r="H121" s="48">
        <v>15177</v>
      </c>
      <c r="I121" s="46" t="s">
        <v>136</v>
      </c>
      <c r="J121" s="48"/>
      <c r="K121" s="48"/>
      <c r="L121" s="48"/>
      <c r="M121" s="48">
        <v>1</v>
      </c>
      <c r="N121" s="48">
        <v>1</v>
      </c>
      <c r="O121" s="48"/>
      <c r="P121" s="50"/>
      <c r="Q121" s="50"/>
      <c r="R121" s="50"/>
      <c r="S121" s="50"/>
      <c r="T121" s="57"/>
      <c r="U121" s="48"/>
      <c r="V121" s="48"/>
      <c r="W121" s="48">
        <f t="shared" si="5"/>
        <v>27</v>
      </c>
      <c r="X121" s="48">
        <f t="shared" si="3"/>
        <v>1</v>
      </c>
      <c r="Y121" s="48">
        <f t="shared" si="4"/>
        <v>2</v>
      </c>
      <c r="Z121" s="46"/>
      <c r="AA121" s="46" t="s">
        <v>43</v>
      </c>
      <c r="AB121"/>
    </row>
    <row r="122" spans="1:28" s="6" customFormat="1" ht="23.25">
      <c r="A122" s="48">
        <v>4858</v>
      </c>
      <c r="B122" s="45">
        <v>2016</v>
      </c>
      <c r="C122" s="46" t="s">
        <v>38</v>
      </c>
      <c r="D122" s="46" t="s">
        <v>75</v>
      </c>
      <c r="E122" s="46" t="s">
        <v>47</v>
      </c>
      <c r="F122" s="46" t="s">
        <v>45</v>
      </c>
      <c r="G122" s="47">
        <v>1</v>
      </c>
      <c r="H122" s="48">
        <v>15177</v>
      </c>
      <c r="I122" s="46" t="s">
        <v>137</v>
      </c>
      <c r="J122" s="48">
        <v>12</v>
      </c>
      <c r="K122" s="48"/>
      <c r="L122" s="48"/>
      <c r="M122" s="48">
        <v>1</v>
      </c>
      <c r="N122" s="48"/>
      <c r="O122" s="48"/>
      <c r="P122" s="50"/>
      <c r="Q122" s="50"/>
      <c r="R122" s="50"/>
      <c r="S122" s="50"/>
      <c r="T122" s="57"/>
      <c r="U122" s="48"/>
      <c r="V122" s="48"/>
      <c r="W122" s="48">
        <f t="shared" si="5"/>
        <v>27</v>
      </c>
      <c r="X122" s="48">
        <f t="shared" si="3"/>
        <v>1</v>
      </c>
      <c r="Y122" s="48">
        <f t="shared" si="4"/>
        <v>2</v>
      </c>
      <c r="Z122" s="46"/>
      <c r="AA122" s="46" t="s">
        <v>43</v>
      </c>
      <c r="AB122"/>
    </row>
    <row r="123" spans="1:28" s="6" customFormat="1" ht="23.25">
      <c r="A123" s="48">
        <v>4858</v>
      </c>
      <c r="B123" s="45">
        <v>2016</v>
      </c>
      <c r="C123" s="46" t="s">
        <v>38</v>
      </c>
      <c r="D123" s="46" t="s">
        <v>75</v>
      </c>
      <c r="E123" s="46" t="s">
        <v>47</v>
      </c>
      <c r="F123" s="46" t="s">
        <v>45</v>
      </c>
      <c r="G123" s="47">
        <v>1</v>
      </c>
      <c r="H123" s="48">
        <v>15177</v>
      </c>
      <c r="I123" s="46" t="s">
        <v>79</v>
      </c>
      <c r="J123" s="48">
        <v>27</v>
      </c>
      <c r="K123" s="48"/>
      <c r="L123" s="48"/>
      <c r="M123" s="48">
        <v>1</v>
      </c>
      <c r="N123" s="48"/>
      <c r="O123" s="48">
        <v>1</v>
      </c>
      <c r="P123" s="50"/>
      <c r="Q123" s="50"/>
      <c r="R123" s="50"/>
      <c r="S123" s="50"/>
      <c r="T123" s="57"/>
      <c r="U123" s="48"/>
      <c r="V123" s="48"/>
      <c r="W123" s="48">
        <f t="shared" si="5"/>
        <v>27</v>
      </c>
      <c r="X123" s="48">
        <f t="shared" si="3"/>
        <v>1</v>
      </c>
      <c r="Y123" s="48">
        <f t="shared" si="4"/>
        <v>2</v>
      </c>
      <c r="Z123" s="46"/>
      <c r="AA123" s="46" t="s">
        <v>43</v>
      </c>
      <c r="AB123"/>
    </row>
    <row r="124" spans="1:28" s="6" customFormat="1" ht="23.25">
      <c r="A124" s="48">
        <v>4858</v>
      </c>
      <c r="B124" s="45">
        <v>2016</v>
      </c>
      <c r="C124" s="46" t="s">
        <v>38</v>
      </c>
      <c r="D124" s="46" t="s">
        <v>39</v>
      </c>
      <c r="E124" s="46" t="s">
        <v>40</v>
      </c>
      <c r="F124" s="46" t="s">
        <v>41</v>
      </c>
      <c r="G124" s="47">
        <v>1</v>
      </c>
      <c r="H124" s="48">
        <v>15177</v>
      </c>
      <c r="I124" s="46" t="s">
        <v>42</v>
      </c>
      <c r="J124" s="48"/>
      <c r="K124" s="48"/>
      <c r="L124" s="48">
        <v>36</v>
      </c>
      <c r="M124" s="48">
        <v>1</v>
      </c>
      <c r="N124" s="48">
        <v>1</v>
      </c>
      <c r="O124" s="48"/>
      <c r="P124" s="50"/>
      <c r="Q124" s="50"/>
      <c r="R124" s="50"/>
      <c r="S124" s="50"/>
      <c r="T124" s="57"/>
      <c r="U124" s="48"/>
      <c r="V124" s="48"/>
      <c r="W124" s="48">
        <f t="shared" si="5"/>
        <v>27</v>
      </c>
      <c r="X124" s="48">
        <f t="shared" si="3"/>
        <v>1</v>
      </c>
      <c r="Y124" s="48">
        <f t="shared" si="4"/>
        <v>2</v>
      </c>
      <c r="Z124" s="46"/>
      <c r="AA124" s="46" t="s">
        <v>43</v>
      </c>
      <c r="AB124"/>
    </row>
    <row r="125" spans="1:28" s="6" customFormat="1" ht="23.25">
      <c r="A125" s="48">
        <v>4858</v>
      </c>
      <c r="B125" s="45">
        <v>2016</v>
      </c>
      <c r="C125" s="46" t="s">
        <v>38</v>
      </c>
      <c r="D125" s="46" t="s">
        <v>39</v>
      </c>
      <c r="E125" s="46" t="s">
        <v>40</v>
      </c>
      <c r="F125" s="46" t="s">
        <v>41</v>
      </c>
      <c r="G125" s="47">
        <v>1</v>
      </c>
      <c r="H125" s="48">
        <v>15177</v>
      </c>
      <c r="I125" s="46" t="s">
        <v>136</v>
      </c>
      <c r="J125" s="48"/>
      <c r="K125" s="48"/>
      <c r="L125" s="48"/>
      <c r="M125" s="48">
        <v>1</v>
      </c>
      <c r="N125" s="48">
        <v>1</v>
      </c>
      <c r="O125" s="48"/>
      <c r="P125" s="50"/>
      <c r="Q125" s="50"/>
      <c r="R125" s="50"/>
      <c r="S125" s="50"/>
      <c r="T125" s="57"/>
      <c r="U125" s="48"/>
      <c r="V125" s="48"/>
      <c r="W125" s="48">
        <f t="shared" si="5"/>
        <v>27</v>
      </c>
      <c r="X125" s="48">
        <f t="shared" si="3"/>
        <v>1</v>
      </c>
      <c r="Y125" s="48">
        <f t="shared" si="4"/>
        <v>2</v>
      </c>
      <c r="Z125" s="46"/>
      <c r="AA125" s="46" t="s">
        <v>43</v>
      </c>
      <c r="AB125"/>
    </row>
    <row r="126" spans="1:28" s="6" customFormat="1" ht="23.25">
      <c r="A126" s="48">
        <v>4858</v>
      </c>
      <c r="B126" s="45">
        <v>2016</v>
      </c>
      <c r="C126" s="46" t="s">
        <v>38</v>
      </c>
      <c r="D126" s="46" t="s">
        <v>39</v>
      </c>
      <c r="E126" s="46" t="s">
        <v>40</v>
      </c>
      <c r="F126" s="46" t="s">
        <v>41</v>
      </c>
      <c r="G126" s="47">
        <v>1</v>
      </c>
      <c r="H126" s="48">
        <v>15177</v>
      </c>
      <c r="I126" s="46" t="s">
        <v>137</v>
      </c>
      <c r="J126" s="48"/>
      <c r="K126" s="48"/>
      <c r="L126" s="48">
        <v>48</v>
      </c>
      <c r="M126" s="48">
        <v>1</v>
      </c>
      <c r="N126" s="48"/>
      <c r="O126" s="48"/>
      <c r="P126" s="50"/>
      <c r="Q126" s="50"/>
      <c r="R126" s="50"/>
      <c r="S126" s="50"/>
      <c r="T126" s="57"/>
      <c r="U126" s="48"/>
      <c r="V126" s="48"/>
      <c r="W126" s="48">
        <f t="shared" si="5"/>
        <v>27</v>
      </c>
      <c r="X126" s="48">
        <f t="shared" si="3"/>
        <v>1</v>
      </c>
      <c r="Y126" s="48">
        <f t="shared" si="4"/>
        <v>2</v>
      </c>
      <c r="Z126" s="46"/>
      <c r="AA126" s="46" t="s">
        <v>43</v>
      </c>
      <c r="AB126"/>
    </row>
    <row r="127" spans="1:28" s="6" customFormat="1" ht="23.25">
      <c r="A127" s="48">
        <v>4858</v>
      </c>
      <c r="B127" s="45">
        <v>2016</v>
      </c>
      <c r="C127" s="46" t="s">
        <v>38</v>
      </c>
      <c r="D127" s="46" t="s">
        <v>39</v>
      </c>
      <c r="E127" s="46" t="s">
        <v>40</v>
      </c>
      <c r="F127" s="46" t="s">
        <v>41</v>
      </c>
      <c r="G127" s="47">
        <v>1</v>
      </c>
      <c r="H127" s="48">
        <v>15177</v>
      </c>
      <c r="I127" s="46" t="s">
        <v>79</v>
      </c>
      <c r="J127" s="48"/>
      <c r="K127" s="48"/>
      <c r="L127" s="48">
        <v>45</v>
      </c>
      <c r="M127" s="48"/>
      <c r="N127" s="48"/>
      <c r="O127" s="48">
        <v>1</v>
      </c>
      <c r="P127" s="50"/>
      <c r="Q127" s="50"/>
      <c r="R127" s="50"/>
      <c r="S127" s="50"/>
      <c r="T127" s="57"/>
      <c r="U127" s="48"/>
      <c r="V127" s="48"/>
      <c r="W127" s="48">
        <f t="shared" si="5"/>
        <v>27</v>
      </c>
      <c r="X127" s="48">
        <f t="shared" si="3"/>
        <v>1</v>
      </c>
      <c r="Y127" s="48">
        <f t="shared" si="4"/>
        <v>2</v>
      </c>
      <c r="Z127" s="46"/>
      <c r="AA127" s="46" t="s">
        <v>43</v>
      </c>
      <c r="AB127"/>
    </row>
    <row r="128" spans="1:28" s="6" customFormat="1" ht="23.25">
      <c r="A128" s="48">
        <v>4858</v>
      </c>
      <c r="B128" s="45">
        <v>2016</v>
      </c>
      <c r="C128" s="46" t="s">
        <v>38</v>
      </c>
      <c r="D128" s="46" t="s">
        <v>82</v>
      </c>
      <c r="E128" s="46" t="s">
        <v>40</v>
      </c>
      <c r="F128" s="46" t="s">
        <v>41</v>
      </c>
      <c r="G128" s="47">
        <v>1</v>
      </c>
      <c r="H128" s="48">
        <v>15177</v>
      </c>
      <c r="I128" s="46" t="s">
        <v>138</v>
      </c>
      <c r="J128" s="48">
        <v>6</v>
      </c>
      <c r="K128" s="48"/>
      <c r="L128" s="48">
        <v>24</v>
      </c>
      <c r="M128" s="48">
        <v>1</v>
      </c>
      <c r="N128" s="48"/>
      <c r="O128" s="48"/>
      <c r="P128" s="50">
        <v>1</v>
      </c>
      <c r="Q128" s="50"/>
      <c r="R128" s="50"/>
      <c r="S128" s="50"/>
      <c r="T128" s="57"/>
      <c r="U128" s="48"/>
      <c r="V128" s="48"/>
      <c r="W128" s="48">
        <f t="shared" si="5"/>
        <v>27</v>
      </c>
      <c r="X128" s="48">
        <f t="shared" si="3"/>
        <v>1</v>
      </c>
      <c r="Y128" s="48">
        <f t="shared" si="4"/>
        <v>2</v>
      </c>
      <c r="Z128" s="46"/>
      <c r="AA128" s="46" t="s">
        <v>43</v>
      </c>
      <c r="AB128"/>
    </row>
    <row r="129" spans="1:28" s="6" customFormat="1" ht="23.25">
      <c r="A129" s="48">
        <v>4858</v>
      </c>
      <c r="B129" s="45">
        <v>2016</v>
      </c>
      <c r="C129" s="46" t="s">
        <v>38</v>
      </c>
      <c r="D129" s="46" t="s">
        <v>82</v>
      </c>
      <c r="E129" s="46" t="s">
        <v>40</v>
      </c>
      <c r="F129" s="46" t="s">
        <v>41</v>
      </c>
      <c r="G129" s="47">
        <v>1</v>
      </c>
      <c r="H129" s="48">
        <v>15177</v>
      </c>
      <c r="I129" s="46" t="s">
        <v>139</v>
      </c>
      <c r="J129" s="48">
        <v>18</v>
      </c>
      <c r="K129" s="48">
        <v>18</v>
      </c>
      <c r="L129" s="48"/>
      <c r="M129" s="48">
        <v>1</v>
      </c>
      <c r="N129" s="48"/>
      <c r="O129" s="48"/>
      <c r="P129" s="50"/>
      <c r="Q129" s="50"/>
      <c r="R129" s="50"/>
      <c r="S129" s="50"/>
      <c r="T129" s="57"/>
      <c r="U129" s="48"/>
      <c r="V129" s="48"/>
      <c r="W129" s="48">
        <f t="shared" si="5"/>
        <v>27</v>
      </c>
      <c r="X129" s="48">
        <f t="shared" si="3"/>
        <v>1</v>
      </c>
      <c r="Y129" s="48">
        <f t="shared" si="4"/>
        <v>2</v>
      </c>
      <c r="Z129" s="46"/>
      <c r="AA129" s="46" t="s">
        <v>43</v>
      </c>
      <c r="AB129"/>
    </row>
    <row r="130" spans="1:28" s="6" customFormat="1" ht="23.25">
      <c r="A130" s="48">
        <v>4858</v>
      </c>
      <c r="B130" s="45">
        <v>2016</v>
      </c>
      <c r="C130" s="46" t="s">
        <v>38</v>
      </c>
      <c r="D130" s="46" t="s">
        <v>82</v>
      </c>
      <c r="E130" s="46" t="s">
        <v>40</v>
      </c>
      <c r="F130" s="46" t="s">
        <v>41</v>
      </c>
      <c r="G130" s="47">
        <v>1</v>
      </c>
      <c r="H130" s="48">
        <v>15177</v>
      </c>
      <c r="I130" s="46" t="s">
        <v>140</v>
      </c>
      <c r="J130" s="48">
        <v>9</v>
      </c>
      <c r="K130" s="48">
        <v>9</v>
      </c>
      <c r="L130" s="48"/>
      <c r="M130" s="48">
        <v>1</v>
      </c>
      <c r="N130" s="48"/>
      <c r="O130" s="48"/>
      <c r="P130" s="50"/>
      <c r="Q130" s="50"/>
      <c r="R130" s="50"/>
      <c r="S130" s="50"/>
      <c r="T130" s="57"/>
      <c r="U130" s="48"/>
      <c r="V130" s="48"/>
      <c r="W130" s="48">
        <f t="shared" si="5"/>
        <v>27</v>
      </c>
      <c r="X130" s="48">
        <f t="shared" si="3"/>
        <v>1</v>
      </c>
      <c r="Y130" s="48">
        <f t="shared" si="4"/>
        <v>2</v>
      </c>
      <c r="Z130" s="46"/>
      <c r="AA130" s="46" t="s">
        <v>116</v>
      </c>
      <c r="AB130"/>
    </row>
    <row r="131" spans="1:28" s="6" customFormat="1" ht="23.25">
      <c r="A131" s="48">
        <v>4858</v>
      </c>
      <c r="B131" s="45">
        <v>2016</v>
      </c>
      <c r="C131" s="46" t="s">
        <v>38</v>
      </c>
      <c r="D131" s="46" t="s">
        <v>82</v>
      </c>
      <c r="E131" s="46" t="s">
        <v>40</v>
      </c>
      <c r="F131" s="46" t="s">
        <v>41</v>
      </c>
      <c r="G131" s="47">
        <v>1</v>
      </c>
      <c r="H131" s="48">
        <v>15177</v>
      </c>
      <c r="I131" s="46" t="s">
        <v>141</v>
      </c>
      <c r="J131" s="48"/>
      <c r="K131" s="48"/>
      <c r="L131" s="48"/>
      <c r="M131" s="48">
        <v>1</v>
      </c>
      <c r="N131" s="48">
        <v>1</v>
      </c>
      <c r="O131" s="48"/>
      <c r="P131" s="50"/>
      <c r="Q131" s="50"/>
      <c r="R131" s="50"/>
      <c r="S131" s="50"/>
      <c r="T131" s="57"/>
      <c r="U131" s="48"/>
      <c r="V131" s="48"/>
      <c r="W131" s="48">
        <f t="shared" si="5"/>
        <v>27</v>
      </c>
      <c r="X131" s="48">
        <f t="shared" si="3"/>
        <v>1</v>
      </c>
      <c r="Y131" s="48">
        <f t="shared" si="4"/>
        <v>2</v>
      </c>
      <c r="Z131" s="46"/>
      <c r="AA131" s="46" t="s">
        <v>116</v>
      </c>
      <c r="AB131"/>
    </row>
    <row r="132" spans="1:28" s="6" customFormat="1" ht="23.25">
      <c r="A132" s="48">
        <v>4858</v>
      </c>
      <c r="B132" s="45">
        <v>2016</v>
      </c>
      <c r="C132" s="46" t="s">
        <v>38</v>
      </c>
      <c r="D132" s="46" t="s">
        <v>62</v>
      </c>
      <c r="E132" s="46" t="s">
        <v>63</v>
      </c>
      <c r="F132" s="46" t="s">
        <v>61</v>
      </c>
      <c r="G132" s="47">
        <v>1</v>
      </c>
      <c r="H132" s="48">
        <v>15177</v>
      </c>
      <c r="I132" s="46" t="s">
        <v>42</v>
      </c>
      <c r="J132" s="48"/>
      <c r="K132" s="48"/>
      <c r="L132" s="48">
        <v>72</v>
      </c>
      <c r="M132" s="48"/>
      <c r="N132" s="48"/>
      <c r="O132" s="48"/>
      <c r="P132" s="50"/>
      <c r="Q132" s="50"/>
      <c r="R132" s="50"/>
      <c r="S132" s="50"/>
      <c r="T132" s="57"/>
      <c r="U132" s="48"/>
      <c r="V132" s="48"/>
      <c r="W132" s="48">
        <f t="shared" si="5"/>
        <v>27</v>
      </c>
      <c r="X132" s="48">
        <f t="shared" si="3"/>
        <v>1</v>
      </c>
      <c r="Y132" s="48">
        <f t="shared" si="4"/>
        <v>2</v>
      </c>
      <c r="Z132" s="46"/>
      <c r="AA132" s="46" t="s">
        <v>43</v>
      </c>
      <c r="AB132"/>
    </row>
    <row r="133" spans="1:28" s="6" customFormat="1" ht="23.25">
      <c r="A133" s="48">
        <v>4858</v>
      </c>
      <c r="B133" s="45">
        <v>2016</v>
      </c>
      <c r="C133" s="46" t="s">
        <v>38</v>
      </c>
      <c r="D133" s="46" t="s">
        <v>62</v>
      </c>
      <c r="E133" s="46" t="s">
        <v>63</v>
      </c>
      <c r="F133" s="46" t="s">
        <v>61</v>
      </c>
      <c r="G133" s="47">
        <v>1</v>
      </c>
      <c r="H133" s="48">
        <v>15177</v>
      </c>
      <c r="I133" s="46" t="s">
        <v>87</v>
      </c>
      <c r="J133" s="48">
        <v>54</v>
      </c>
      <c r="K133" s="48">
        <v>54</v>
      </c>
      <c r="L133" s="48"/>
      <c r="M133" s="48">
        <v>1</v>
      </c>
      <c r="N133" s="48">
        <v>1</v>
      </c>
      <c r="O133" s="48"/>
      <c r="P133" s="50"/>
      <c r="Q133" s="50"/>
      <c r="R133" s="50"/>
      <c r="S133" s="50"/>
      <c r="T133" s="57"/>
      <c r="U133" s="48"/>
      <c r="V133" s="48"/>
      <c r="W133" s="48">
        <f t="shared" si="5"/>
        <v>27</v>
      </c>
      <c r="X133" s="48">
        <f t="shared" ref="X133:X196" si="6">IF(MOD(W133,30) = 0,TRUNC(W133/30),TRUNC(W133/30)+1)</f>
        <v>1</v>
      </c>
      <c r="Y133" s="48">
        <f t="shared" ref="Y133:Y196" si="7">IF(MOD(W133,15) = 0,TRUNC(W133/15),TRUNC(W133/15)+1)</f>
        <v>2</v>
      </c>
      <c r="Z133" s="46"/>
      <c r="AA133" s="46" t="s">
        <v>43</v>
      </c>
      <c r="AB133"/>
    </row>
    <row r="134" spans="1:28" s="6" customFormat="1" ht="23.25">
      <c r="A134" s="48">
        <v>4858</v>
      </c>
      <c r="B134" s="45">
        <v>2016</v>
      </c>
      <c r="C134" s="46" t="s">
        <v>38</v>
      </c>
      <c r="D134" s="46" t="s">
        <v>62</v>
      </c>
      <c r="E134" s="46" t="s">
        <v>63</v>
      </c>
      <c r="F134" s="46" t="s">
        <v>61</v>
      </c>
      <c r="G134" s="47">
        <v>1</v>
      </c>
      <c r="H134" s="48">
        <v>15177</v>
      </c>
      <c r="I134" s="46" t="s">
        <v>142</v>
      </c>
      <c r="J134" s="48"/>
      <c r="K134" s="48"/>
      <c r="L134" s="48">
        <v>36</v>
      </c>
      <c r="M134" s="48">
        <v>1</v>
      </c>
      <c r="N134" s="48"/>
      <c r="O134" s="48"/>
      <c r="P134" s="50"/>
      <c r="Q134" s="50"/>
      <c r="R134" s="50"/>
      <c r="S134" s="50"/>
      <c r="T134" s="57"/>
      <c r="U134" s="48"/>
      <c r="V134" s="48"/>
      <c r="W134" s="48">
        <f t="shared" ref="W134:W197" si="8">_xlfn.IFNA(HLOOKUP(H134,$AD$4:$BE$11,8,FALSE),_xlfn.IFNA(HLOOKUP(H134,$AD$5:$BE$12,8,FALSE),30))</f>
        <v>27</v>
      </c>
      <c r="X134" s="48">
        <f t="shared" si="6"/>
        <v>1</v>
      </c>
      <c r="Y134" s="48">
        <f t="shared" si="7"/>
        <v>2</v>
      </c>
      <c r="Z134" s="46"/>
      <c r="AA134" s="46" t="s">
        <v>43</v>
      </c>
      <c r="AB134"/>
    </row>
    <row r="135" spans="1:28" s="6" customFormat="1" ht="23.25">
      <c r="A135" s="48">
        <v>4858</v>
      </c>
      <c r="B135" s="45">
        <v>2016</v>
      </c>
      <c r="C135" s="46" t="s">
        <v>38</v>
      </c>
      <c r="D135" s="46" t="s">
        <v>143</v>
      </c>
      <c r="E135" s="46" t="s">
        <v>112</v>
      </c>
      <c r="F135" s="46" t="s">
        <v>41</v>
      </c>
      <c r="G135" s="47">
        <v>0.25</v>
      </c>
      <c r="H135" s="48">
        <v>15177</v>
      </c>
      <c r="I135" s="46" t="s">
        <v>79</v>
      </c>
      <c r="J135" s="48"/>
      <c r="K135" s="48"/>
      <c r="L135" s="48">
        <v>45</v>
      </c>
      <c r="M135" s="48"/>
      <c r="N135" s="48"/>
      <c r="O135" s="48"/>
      <c r="P135" s="50"/>
      <c r="Q135" s="50"/>
      <c r="R135" s="50"/>
      <c r="S135" s="50"/>
      <c r="T135" s="57"/>
      <c r="U135" s="48"/>
      <c r="V135" s="48"/>
      <c r="W135" s="48">
        <f t="shared" si="8"/>
        <v>27</v>
      </c>
      <c r="X135" s="48">
        <f t="shared" si="6"/>
        <v>1</v>
      </c>
      <c r="Y135" s="48">
        <f t="shared" si="7"/>
        <v>2</v>
      </c>
      <c r="Z135" s="46"/>
      <c r="AA135" s="46" t="s">
        <v>43</v>
      </c>
      <c r="AB135"/>
    </row>
    <row r="136" spans="1:28" s="6" customFormat="1" ht="23.25">
      <c r="A136" s="48">
        <v>4858</v>
      </c>
      <c r="B136" s="45">
        <v>2017</v>
      </c>
      <c r="C136" s="46" t="s">
        <v>38</v>
      </c>
      <c r="D136" s="46" t="s">
        <v>46</v>
      </c>
      <c r="E136" s="46" t="s">
        <v>47</v>
      </c>
      <c r="F136" s="46" t="s">
        <v>48</v>
      </c>
      <c r="G136" s="47">
        <v>1</v>
      </c>
      <c r="H136" s="48">
        <v>16002</v>
      </c>
      <c r="I136" s="46" t="s">
        <v>90</v>
      </c>
      <c r="J136" s="48">
        <v>4</v>
      </c>
      <c r="K136" s="48">
        <v>14</v>
      </c>
      <c r="L136" s="48">
        <v>72</v>
      </c>
      <c r="M136" s="48">
        <v>1</v>
      </c>
      <c r="N136" s="48"/>
      <c r="O136" s="48"/>
      <c r="P136" s="51">
        <v>1</v>
      </c>
      <c r="Q136" s="51"/>
      <c r="R136" s="51"/>
      <c r="S136" s="51"/>
      <c r="T136" s="57"/>
      <c r="U136" s="48"/>
      <c r="V136" s="48"/>
      <c r="W136" s="48">
        <f t="shared" si="8"/>
        <v>27</v>
      </c>
      <c r="X136" s="48">
        <f t="shared" si="6"/>
        <v>1</v>
      </c>
      <c r="Y136" s="48">
        <f t="shared" si="7"/>
        <v>2</v>
      </c>
      <c r="Z136" s="46"/>
      <c r="AA136" s="46" t="s">
        <v>43</v>
      </c>
      <c r="AB136"/>
    </row>
    <row r="137" spans="1:28" s="6" customFormat="1" ht="35.25">
      <c r="A137" s="48">
        <v>4858</v>
      </c>
      <c r="B137" s="45">
        <v>2017</v>
      </c>
      <c r="C137" s="46" t="s">
        <v>38</v>
      </c>
      <c r="D137" s="46" t="s">
        <v>57</v>
      </c>
      <c r="E137" s="46" t="s">
        <v>40</v>
      </c>
      <c r="F137" s="46" t="s">
        <v>41</v>
      </c>
      <c r="G137" s="47">
        <v>1</v>
      </c>
      <c r="H137" s="48">
        <v>16002</v>
      </c>
      <c r="I137" s="46" t="s">
        <v>91</v>
      </c>
      <c r="J137" s="48">
        <v>18</v>
      </c>
      <c r="K137" s="48"/>
      <c r="L137" s="48">
        <v>36</v>
      </c>
      <c r="M137" s="48">
        <v>1</v>
      </c>
      <c r="N137" s="48"/>
      <c r="O137" s="48"/>
      <c r="P137" s="51"/>
      <c r="Q137" s="51"/>
      <c r="R137" s="51"/>
      <c r="S137" s="51"/>
      <c r="T137" s="57"/>
      <c r="U137" s="48"/>
      <c r="V137" s="48"/>
      <c r="W137" s="48">
        <f t="shared" si="8"/>
        <v>27</v>
      </c>
      <c r="X137" s="48">
        <f t="shared" si="6"/>
        <v>1</v>
      </c>
      <c r="Y137" s="48">
        <f t="shared" si="7"/>
        <v>2</v>
      </c>
      <c r="Z137" s="46"/>
      <c r="AA137" s="46" t="s">
        <v>43</v>
      </c>
      <c r="AB137"/>
    </row>
    <row r="138" spans="1:28" s="6" customFormat="1" ht="23.25">
      <c r="A138" s="48">
        <v>4858</v>
      </c>
      <c r="B138" s="45">
        <v>2017</v>
      </c>
      <c r="C138" s="46" t="s">
        <v>38</v>
      </c>
      <c r="D138" s="46" t="s">
        <v>75</v>
      </c>
      <c r="E138" s="46" t="s">
        <v>47</v>
      </c>
      <c r="F138" s="46" t="s">
        <v>45</v>
      </c>
      <c r="G138" s="47">
        <v>1</v>
      </c>
      <c r="H138" s="48">
        <v>16002</v>
      </c>
      <c r="I138" s="46" t="s">
        <v>92</v>
      </c>
      <c r="J138" s="48"/>
      <c r="K138" s="48"/>
      <c r="L138" s="48"/>
      <c r="M138" s="48">
        <v>1</v>
      </c>
      <c r="N138" s="48">
        <v>1</v>
      </c>
      <c r="O138" s="48"/>
      <c r="P138" s="51"/>
      <c r="Q138" s="51"/>
      <c r="R138" s="51"/>
      <c r="S138" s="51"/>
      <c r="T138" s="57"/>
      <c r="U138" s="48"/>
      <c r="V138" s="48"/>
      <c r="W138" s="48">
        <f t="shared" si="8"/>
        <v>27</v>
      </c>
      <c r="X138" s="48">
        <f t="shared" si="6"/>
        <v>1</v>
      </c>
      <c r="Y138" s="48">
        <f t="shared" si="7"/>
        <v>2</v>
      </c>
      <c r="Z138" s="46"/>
      <c r="AA138" s="46" t="s">
        <v>43</v>
      </c>
      <c r="AB138"/>
    </row>
    <row r="139" spans="1:28" s="6" customFormat="1" ht="23.25">
      <c r="A139" s="48">
        <v>4858</v>
      </c>
      <c r="B139" s="45">
        <v>2017</v>
      </c>
      <c r="C139" s="46" t="s">
        <v>38</v>
      </c>
      <c r="D139" s="46" t="s">
        <v>75</v>
      </c>
      <c r="E139" s="46" t="s">
        <v>47</v>
      </c>
      <c r="F139" s="46" t="s">
        <v>45</v>
      </c>
      <c r="G139" s="47">
        <v>1</v>
      </c>
      <c r="H139" s="48">
        <v>16002</v>
      </c>
      <c r="I139" s="46" t="s">
        <v>93</v>
      </c>
      <c r="J139" s="48">
        <v>18</v>
      </c>
      <c r="K139" s="48"/>
      <c r="L139" s="48"/>
      <c r="M139" s="48">
        <v>1</v>
      </c>
      <c r="N139" s="48"/>
      <c r="O139" s="48"/>
      <c r="P139" s="51"/>
      <c r="Q139" s="51"/>
      <c r="R139" s="51"/>
      <c r="S139" s="51"/>
      <c r="T139" s="57"/>
      <c r="U139" s="48"/>
      <c r="V139" s="48"/>
      <c r="W139" s="48">
        <f t="shared" si="8"/>
        <v>27</v>
      </c>
      <c r="X139" s="48">
        <f t="shared" si="6"/>
        <v>1</v>
      </c>
      <c r="Y139" s="48">
        <f t="shared" si="7"/>
        <v>2</v>
      </c>
      <c r="Z139" s="46"/>
      <c r="AA139" s="46" t="s">
        <v>43</v>
      </c>
      <c r="AB139"/>
    </row>
    <row r="140" spans="1:28" s="6" customFormat="1" ht="23.25">
      <c r="A140" s="48">
        <v>4858</v>
      </c>
      <c r="B140" s="45">
        <v>2017</v>
      </c>
      <c r="C140" s="46" t="s">
        <v>38</v>
      </c>
      <c r="D140" s="46" t="s">
        <v>75</v>
      </c>
      <c r="E140" s="46" t="s">
        <v>47</v>
      </c>
      <c r="F140" s="46" t="s">
        <v>45</v>
      </c>
      <c r="G140" s="47">
        <v>1</v>
      </c>
      <c r="H140" s="48">
        <v>16002</v>
      </c>
      <c r="I140" s="46" t="s">
        <v>94</v>
      </c>
      <c r="J140" s="48">
        <v>18</v>
      </c>
      <c r="K140" s="48"/>
      <c r="L140" s="48">
        <v>36</v>
      </c>
      <c r="M140" s="48">
        <v>1</v>
      </c>
      <c r="N140" s="48"/>
      <c r="O140" s="48"/>
      <c r="P140" s="51"/>
      <c r="Q140" s="51"/>
      <c r="R140" s="51"/>
      <c r="S140" s="51"/>
      <c r="T140" s="57"/>
      <c r="U140" s="48"/>
      <c r="V140" s="48"/>
      <c r="W140" s="48">
        <f t="shared" si="8"/>
        <v>27</v>
      </c>
      <c r="X140" s="48">
        <f t="shared" si="6"/>
        <v>1</v>
      </c>
      <c r="Y140" s="48">
        <f t="shared" si="7"/>
        <v>2</v>
      </c>
      <c r="Z140" s="46"/>
      <c r="AA140" s="46" t="s">
        <v>43</v>
      </c>
      <c r="AB140"/>
    </row>
    <row r="141" spans="1:28" s="6" customFormat="1" ht="23.25">
      <c r="A141" s="48">
        <v>4858</v>
      </c>
      <c r="B141" s="45">
        <v>2017</v>
      </c>
      <c r="C141" s="46" t="s">
        <v>38</v>
      </c>
      <c r="D141" s="46" t="s">
        <v>75</v>
      </c>
      <c r="E141" s="46" t="s">
        <v>47</v>
      </c>
      <c r="F141" s="46" t="s">
        <v>45</v>
      </c>
      <c r="G141" s="47">
        <v>1</v>
      </c>
      <c r="H141" s="48">
        <v>16002</v>
      </c>
      <c r="I141" s="46" t="s">
        <v>95</v>
      </c>
      <c r="J141" s="48">
        <v>18</v>
      </c>
      <c r="K141" s="48"/>
      <c r="L141" s="48">
        <v>54</v>
      </c>
      <c r="M141" s="48">
        <v>1</v>
      </c>
      <c r="N141" s="48"/>
      <c r="O141" s="48"/>
      <c r="P141" s="51"/>
      <c r="Q141" s="51"/>
      <c r="R141" s="51"/>
      <c r="S141" s="51"/>
      <c r="T141" s="57"/>
      <c r="U141" s="48"/>
      <c r="V141" s="48"/>
      <c r="W141" s="48">
        <f t="shared" si="8"/>
        <v>27</v>
      </c>
      <c r="X141" s="48">
        <f t="shared" si="6"/>
        <v>1</v>
      </c>
      <c r="Y141" s="48">
        <f t="shared" si="7"/>
        <v>2</v>
      </c>
      <c r="Z141" s="46"/>
      <c r="AA141" s="46" t="s">
        <v>43</v>
      </c>
      <c r="AB141"/>
    </row>
    <row r="142" spans="1:28" s="6" customFormat="1" ht="23.25">
      <c r="A142" s="48">
        <v>4858</v>
      </c>
      <c r="B142" s="45">
        <v>2017</v>
      </c>
      <c r="C142" s="46" t="s">
        <v>38</v>
      </c>
      <c r="D142" s="46" t="s">
        <v>39</v>
      </c>
      <c r="E142" s="46" t="s">
        <v>40</v>
      </c>
      <c r="F142" s="46" t="s">
        <v>41</v>
      </c>
      <c r="G142" s="47">
        <v>1</v>
      </c>
      <c r="H142" s="48">
        <v>16002</v>
      </c>
      <c r="I142" s="46" t="s">
        <v>92</v>
      </c>
      <c r="J142" s="48"/>
      <c r="K142" s="48"/>
      <c r="L142" s="48"/>
      <c r="M142" s="48">
        <v>1</v>
      </c>
      <c r="N142" s="48">
        <v>1</v>
      </c>
      <c r="O142" s="48"/>
      <c r="P142" s="51"/>
      <c r="Q142" s="51"/>
      <c r="R142" s="51"/>
      <c r="S142" s="51"/>
      <c r="T142" s="57"/>
      <c r="U142" s="48"/>
      <c r="V142" s="48"/>
      <c r="W142" s="48">
        <f t="shared" si="8"/>
        <v>27</v>
      </c>
      <c r="X142" s="48">
        <f t="shared" si="6"/>
        <v>1</v>
      </c>
      <c r="Y142" s="48">
        <f t="shared" si="7"/>
        <v>2</v>
      </c>
      <c r="Z142" s="46"/>
      <c r="AA142" s="46" t="s">
        <v>43</v>
      </c>
      <c r="AB142"/>
    </row>
    <row r="143" spans="1:28" s="6" customFormat="1" ht="23.25">
      <c r="A143" s="48">
        <v>4858</v>
      </c>
      <c r="B143" s="45">
        <v>2017</v>
      </c>
      <c r="C143" s="46" t="s">
        <v>38</v>
      </c>
      <c r="D143" s="46" t="s">
        <v>39</v>
      </c>
      <c r="E143" s="46" t="s">
        <v>40</v>
      </c>
      <c r="F143" s="46" t="s">
        <v>41</v>
      </c>
      <c r="G143" s="47">
        <v>1</v>
      </c>
      <c r="H143" s="48">
        <v>16002</v>
      </c>
      <c r="I143" s="46" t="s">
        <v>93</v>
      </c>
      <c r="J143" s="48"/>
      <c r="K143" s="48"/>
      <c r="L143" s="48">
        <v>72</v>
      </c>
      <c r="M143" s="48">
        <v>1</v>
      </c>
      <c r="N143" s="48"/>
      <c r="O143" s="48"/>
      <c r="P143" s="51"/>
      <c r="Q143" s="51"/>
      <c r="R143" s="51"/>
      <c r="S143" s="51"/>
      <c r="T143" s="57"/>
      <c r="U143" s="48"/>
      <c r="V143" s="48"/>
      <c r="W143" s="48">
        <f t="shared" si="8"/>
        <v>27</v>
      </c>
      <c r="X143" s="48">
        <f t="shared" si="6"/>
        <v>1</v>
      </c>
      <c r="Y143" s="48">
        <f t="shared" si="7"/>
        <v>2</v>
      </c>
      <c r="Z143" s="46"/>
      <c r="AA143" s="46" t="s">
        <v>43</v>
      </c>
      <c r="AB143"/>
    </row>
    <row r="144" spans="1:28" s="6" customFormat="1" ht="23.25">
      <c r="A144" s="48">
        <v>4858</v>
      </c>
      <c r="B144" s="45">
        <v>2017</v>
      </c>
      <c r="C144" s="46" t="s">
        <v>38</v>
      </c>
      <c r="D144" s="46" t="s">
        <v>39</v>
      </c>
      <c r="E144" s="46" t="s">
        <v>40</v>
      </c>
      <c r="F144" s="46" t="s">
        <v>41</v>
      </c>
      <c r="G144" s="47">
        <v>1</v>
      </c>
      <c r="H144" s="48">
        <v>16002</v>
      </c>
      <c r="I144" s="46" t="s">
        <v>94</v>
      </c>
      <c r="J144" s="48"/>
      <c r="K144" s="48"/>
      <c r="L144" s="48">
        <v>36</v>
      </c>
      <c r="M144" s="48">
        <v>1</v>
      </c>
      <c r="N144" s="48"/>
      <c r="O144" s="48"/>
      <c r="P144" s="51"/>
      <c r="Q144" s="51"/>
      <c r="R144" s="51"/>
      <c r="S144" s="51"/>
      <c r="T144" s="57"/>
      <c r="U144" s="48"/>
      <c r="V144" s="48"/>
      <c r="W144" s="48">
        <f t="shared" si="8"/>
        <v>27</v>
      </c>
      <c r="X144" s="48">
        <f t="shared" si="6"/>
        <v>1</v>
      </c>
      <c r="Y144" s="48">
        <f t="shared" si="7"/>
        <v>2</v>
      </c>
      <c r="Z144" s="46"/>
      <c r="AA144" s="46" t="s">
        <v>43</v>
      </c>
      <c r="AB144"/>
    </row>
    <row r="145" spans="1:28" s="6" customFormat="1" ht="23.25">
      <c r="A145" s="48">
        <v>4858</v>
      </c>
      <c r="B145" s="45">
        <v>2017</v>
      </c>
      <c r="C145" s="46" t="s">
        <v>38</v>
      </c>
      <c r="D145" s="46" t="s">
        <v>39</v>
      </c>
      <c r="E145" s="46" t="s">
        <v>40</v>
      </c>
      <c r="F145" s="46" t="s">
        <v>41</v>
      </c>
      <c r="G145" s="47">
        <v>1</v>
      </c>
      <c r="H145" s="48">
        <v>16002</v>
      </c>
      <c r="I145" s="46" t="s">
        <v>95</v>
      </c>
      <c r="J145" s="48"/>
      <c r="K145" s="48"/>
      <c r="L145" s="48">
        <v>54</v>
      </c>
      <c r="M145" s="48">
        <v>1</v>
      </c>
      <c r="N145" s="48"/>
      <c r="O145" s="48"/>
      <c r="P145" s="51"/>
      <c r="Q145" s="51"/>
      <c r="R145" s="51"/>
      <c r="S145" s="51"/>
      <c r="T145" s="57"/>
      <c r="U145" s="48"/>
      <c r="V145" s="48"/>
      <c r="W145" s="48">
        <f t="shared" si="8"/>
        <v>27</v>
      </c>
      <c r="X145" s="48">
        <f t="shared" si="6"/>
        <v>1</v>
      </c>
      <c r="Y145" s="48">
        <f t="shared" si="7"/>
        <v>2</v>
      </c>
      <c r="Z145" s="46"/>
      <c r="AA145" s="46" t="s">
        <v>43</v>
      </c>
      <c r="AB145"/>
    </row>
    <row r="146" spans="1:28" s="6" customFormat="1" ht="23.25">
      <c r="A146" s="48">
        <v>4858</v>
      </c>
      <c r="B146" s="45">
        <v>2017</v>
      </c>
      <c r="C146" s="46" t="s">
        <v>38</v>
      </c>
      <c r="D146" s="46" t="s">
        <v>82</v>
      </c>
      <c r="E146" s="46" t="s">
        <v>40</v>
      </c>
      <c r="F146" s="46" t="s">
        <v>41</v>
      </c>
      <c r="G146" s="47">
        <v>1</v>
      </c>
      <c r="H146" s="48">
        <v>16002</v>
      </c>
      <c r="I146" s="46" t="s">
        <v>96</v>
      </c>
      <c r="J146" s="48"/>
      <c r="K146" s="48"/>
      <c r="L146" s="48"/>
      <c r="M146" s="48">
        <v>1</v>
      </c>
      <c r="N146" s="48">
        <v>1</v>
      </c>
      <c r="O146" s="48"/>
      <c r="P146" s="51"/>
      <c r="Q146" s="51"/>
      <c r="R146" s="51"/>
      <c r="S146" s="51"/>
      <c r="T146" s="57"/>
      <c r="U146" s="48"/>
      <c r="V146" s="48"/>
      <c r="W146" s="48">
        <f t="shared" si="8"/>
        <v>27</v>
      </c>
      <c r="X146" s="48">
        <f t="shared" si="6"/>
        <v>1</v>
      </c>
      <c r="Y146" s="48">
        <f t="shared" si="7"/>
        <v>2</v>
      </c>
      <c r="Z146" s="46"/>
      <c r="AA146" s="46" t="s">
        <v>43</v>
      </c>
      <c r="AB146"/>
    </row>
    <row r="147" spans="1:28" s="6" customFormat="1" ht="23.25">
      <c r="A147" s="48">
        <v>4858</v>
      </c>
      <c r="B147" s="45">
        <v>2017</v>
      </c>
      <c r="C147" s="46" t="s">
        <v>38</v>
      </c>
      <c r="D147" s="46" t="s">
        <v>82</v>
      </c>
      <c r="E147" s="46" t="s">
        <v>40</v>
      </c>
      <c r="F147" s="46" t="s">
        <v>41</v>
      </c>
      <c r="G147" s="47">
        <v>1</v>
      </c>
      <c r="H147" s="48">
        <v>16002</v>
      </c>
      <c r="I147" s="46" t="s">
        <v>97</v>
      </c>
      <c r="J147" s="48">
        <v>18</v>
      </c>
      <c r="K147" s="48">
        <v>18</v>
      </c>
      <c r="L147" s="48">
        <v>72</v>
      </c>
      <c r="M147" s="48">
        <v>1</v>
      </c>
      <c r="N147" s="48"/>
      <c r="O147" s="48"/>
      <c r="P147" s="51"/>
      <c r="Q147" s="51"/>
      <c r="R147" s="51"/>
      <c r="S147" s="51"/>
      <c r="T147" s="57"/>
      <c r="U147" s="48"/>
      <c r="V147" s="48"/>
      <c r="W147" s="48">
        <f t="shared" si="8"/>
        <v>27</v>
      </c>
      <c r="X147" s="48">
        <f t="shared" si="6"/>
        <v>1</v>
      </c>
      <c r="Y147" s="48">
        <f t="shared" si="7"/>
        <v>2</v>
      </c>
      <c r="Z147" s="46"/>
      <c r="AA147" s="46" t="s">
        <v>43</v>
      </c>
      <c r="AB147"/>
    </row>
    <row r="148" spans="1:28" s="6" customFormat="1" ht="23.25">
      <c r="A148" s="48">
        <v>4858</v>
      </c>
      <c r="B148" s="45">
        <v>2017</v>
      </c>
      <c r="C148" s="46" t="s">
        <v>38</v>
      </c>
      <c r="D148" s="46" t="s">
        <v>82</v>
      </c>
      <c r="E148" s="46" t="s">
        <v>40</v>
      </c>
      <c r="F148" s="46" t="s">
        <v>41</v>
      </c>
      <c r="G148" s="47">
        <v>1</v>
      </c>
      <c r="H148" s="48">
        <v>16002</v>
      </c>
      <c r="I148" s="46" t="s">
        <v>98</v>
      </c>
      <c r="J148" s="48"/>
      <c r="K148" s="48"/>
      <c r="L148" s="48">
        <v>72</v>
      </c>
      <c r="M148" s="48">
        <v>1</v>
      </c>
      <c r="N148" s="48"/>
      <c r="O148" s="48"/>
      <c r="P148" s="51"/>
      <c r="Q148" s="51"/>
      <c r="R148" s="51"/>
      <c r="S148" s="51"/>
      <c r="T148" s="57"/>
      <c r="U148" s="48"/>
      <c r="V148" s="48"/>
      <c r="W148" s="48">
        <f t="shared" si="8"/>
        <v>27</v>
      </c>
      <c r="X148" s="48">
        <f t="shared" si="6"/>
        <v>1</v>
      </c>
      <c r="Y148" s="48">
        <f t="shared" si="7"/>
        <v>2</v>
      </c>
      <c r="Z148" s="46"/>
      <c r="AA148" s="46" t="s">
        <v>43</v>
      </c>
      <c r="AB148"/>
    </row>
    <row r="149" spans="1:28" s="6" customFormat="1" ht="23.25">
      <c r="A149" s="48">
        <v>4858</v>
      </c>
      <c r="B149" s="45">
        <v>2017</v>
      </c>
      <c r="C149" s="46" t="s">
        <v>38</v>
      </c>
      <c r="D149" s="46" t="s">
        <v>82</v>
      </c>
      <c r="E149" s="46" t="s">
        <v>40</v>
      </c>
      <c r="F149" s="46" t="s">
        <v>41</v>
      </c>
      <c r="G149" s="47">
        <v>1</v>
      </c>
      <c r="H149" s="48">
        <v>16002</v>
      </c>
      <c r="I149" s="46" t="s">
        <v>99</v>
      </c>
      <c r="J149" s="48"/>
      <c r="K149" s="48"/>
      <c r="L149" s="48">
        <v>72</v>
      </c>
      <c r="M149" s="48">
        <v>1</v>
      </c>
      <c r="N149" s="48"/>
      <c r="O149" s="48"/>
      <c r="P149" s="51"/>
      <c r="Q149" s="51"/>
      <c r="R149" s="51"/>
      <c r="S149" s="51"/>
      <c r="T149" s="57"/>
      <c r="U149" s="48"/>
      <c r="V149" s="48"/>
      <c r="W149" s="48">
        <f t="shared" si="8"/>
        <v>27</v>
      </c>
      <c r="X149" s="48">
        <f t="shared" si="6"/>
        <v>1</v>
      </c>
      <c r="Y149" s="48">
        <f t="shared" si="7"/>
        <v>2</v>
      </c>
      <c r="Z149" s="46"/>
      <c r="AA149" s="46" t="s">
        <v>43</v>
      </c>
      <c r="AB149"/>
    </row>
    <row r="150" spans="1:28" s="6" customFormat="1" ht="23.25">
      <c r="A150" s="48">
        <v>4858</v>
      </c>
      <c r="B150" s="45">
        <v>2017</v>
      </c>
      <c r="C150" s="46" t="s">
        <v>38</v>
      </c>
      <c r="D150" s="46" t="s">
        <v>101</v>
      </c>
      <c r="E150" s="46" t="s">
        <v>63</v>
      </c>
      <c r="F150" s="46" t="s">
        <v>64</v>
      </c>
      <c r="G150" s="47">
        <v>1</v>
      </c>
      <c r="H150" s="48">
        <v>16002</v>
      </c>
      <c r="I150" s="46" t="s">
        <v>79</v>
      </c>
      <c r="J150" s="48">
        <v>24</v>
      </c>
      <c r="K150" s="48"/>
      <c r="L150" s="48">
        <v>96</v>
      </c>
      <c r="M150" s="48">
        <v>1</v>
      </c>
      <c r="N150" s="48">
        <v>1</v>
      </c>
      <c r="O150" s="48"/>
      <c r="P150" s="51"/>
      <c r="Q150" s="51"/>
      <c r="R150" s="51"/>
      <c r="S150" s="51"/>
      <c r="T150" s="57"/>
      <c r="U150" s="48"/>
      <c r="V150" s="48"/>
      <c r="W150" s="48">
        <f t="shared" si="8"/>
        <v>27</v>
      </c>
      <c r="X150" s="48">
        <f t="shared" si="6"/>
        <v>1</v>
      </c>
      <c r="Y150" s="48">
        <f t="shared" si="7"/>
        <v>2</v>
      </c>
      <c r="Z150" s="46"/>
      <c r="AA150" s="46" t="s">
        <v>43</v>
      </c>
      <c r="AB150"/>
    </row>
    <row r="151" spans="1:28" s="6" customFormat="1" ht="23.25">
      <c r="A151" s="48">
        <v>4858</v>
      </c>
      <c r="B151" s="45">
        <v>2017</v>
      </c>
      <c r="C151" s="46" t="s">
        <v>38</v>
      </c>
      <c r="D151" s="46" t="s">
        <v>101</v>
      </c>
      <c r="E151" s="46" t="s">
        <v>63</v>
      </c>
      <c r="F151" s="46" t="s">
        <v>64</v>
      </c>
      <c r="G151" s="47">
        <v>1</v>
      </c>
      <c r="H151" s="48">
        <v>16002</v>
      </c>
      <c r="I151" s="46" t="s">
        <v>100</v>
      </c>
      <c r="J151" s="48">
        <v>27</v>
      </c>
      <c r="K151" s="48"/>
      <c r="L151" s="48">
        <v>54</v>
      </c>
      <c r="M151" s="48">
        <v>1</v>
      </c>
      <c r="N151" s="48"/>
      <c r="O151" s="48"/>
      <c r="P151" s="51">
        <v>1</v>
      </c>
      <c r="Q151" s="51"/>
      <c r="R151" s="51"/>
      <c r="S151" s="51"/>
      <c r="T151" s="57"/>
      <c r="U151" s="48"/>
      <c r="V151" s="48"/>
      <c r="W151" s="48">
        <f t="shared" si="8"/>
        <v>27</v>
      </c>
      <c r="X151" s="48">
        <f t="shared" si="6"/>
        <v>1</v>
      </c>
      <c r="Y151" s="48">
        <f t="shared" si="7"/>
        <v>2</v>
      </c>
      <c r="Z151" s="46"/>
      <c r="AA151" s="46" t="s">
        <v>43</v>
      </c>
      <c r="AB151"/>
    </row>
    <row r="152" spans="1:28" s="6" customFormat="1" ht="23.25">
      <c r="A152" s="48">
        <v>4858</v>
      </c>
      <c r="B152" s="45">
        <v>2017</v>
      </c>
      <c r="C152" s="46" t="s">
        <v>38</v>
      </c>
      <c r="D152" s="46" t="s">
        <v>62</v>
      </c>
      <c r="E152" s="46" t="s">
        <v>63</v>
      </c>
      <c r="F152" s="46" t="s">
        <v>61</v>
      </c>
      <c r="G152" s="47">
        <v>1</v>
      </c>
      <c r="H152" s="48">
        <v>16002</v>
      </c>
      <c r="I152" s="46" t="s">
        <v>87</v>
      </c>
      <c r="J152" s="48">
        <v>54</v>
      </c>
      <c r="K152" s="48">
        <v>54</v>
      </c>
      <c r="L152" s="48"/>
      <c r="M152" s="48">
        <v>1</v>
      </c>
      <c r="N152" s="48"/>
      <c r="O152" s="48">
        <v>1</v>
      </c>
      <c r="P152" s="51">
        <v>1</v>
      </c>
      <c r="Q152" s="51"/>
      <c r="R152" s="51"/>
      <c r="S152" s="51"/>
      <c r="T152" s="57"/>
      <c r="U152" s="48"/>
      <c r="V152" s="48"/>
      <c r="W152" s="48">
        <f t="shared" si="8"/>
        <v>27</v>
      </c>
      <c r="X152" s="48">
        <f t="shared" si="6"/>
        <v>1</v>
      </c>
      <c r="Y152" s="48">
        <f t="shared" si="7"/>
        <v>2</v>
      </c>
      <c r="Z152" s="46"/>
      <c r="AA152" s="46" t="s">
        <v>43</v>
      </c>
      <c r="AB152"/>
    </row>
    <row r="153" spans="1:28" s="6" customFormat="1" ht="23.25">
      <c r="A153" s="48">
        <v>4858</v>
      </c>
      <c r="B153" s="45">
        <v>2017</v>
      </c>
      <c r="C153" s="46" t="s">
        <v>38</v>
      </c>
      <c r="D153" s="46" t="s">
        <v>111</v>
      </c>
      <c r="E153" s="46" t="s">
        <v>112</v>
      </c>
      <c r="F153" s="46" t="s">
        <v>64</v>
      </c>
      <c r="G153" s="47">
        <v>1</v>
      </c>
      <c r="H153" s="48">
        <v>16002</v>
      </c>
      <c r="I153" s="46" t="s">
        <v>89</v>
      </c>
      <c r="J153" s="48">
        <v>36</v>
      </c>
      <c r="K153" s="48">
        <v>12</v>
      </c>
      <c r="L153" s="48">
        <v>120</v>
      </c>
      <c r="M153" s="48">
        <v>1</v>
      </c>
      <c r="N153" s="48">
        <v>1</v>
      </c>
      <c r="O153" s="48"/>
      <c r="P153" s="51"/>
      <c r="Q153" s="51"/>
      <c r="R153" s="51"/>
      <c r="S153" s="51"/>
      <c r="T153" s="57"/>
      <c r="U153" s="48"/>
      <c r="V153" s="48"/>
      <c r="W153" s="48">
        <f t="shared" si="8"/>
        <v>27</v>
      </c>
      <c r="X153" s="48">
        <f t="shared" si="6"/>
        <v>1</v>
      </c>
      <c r="Y153" s="48">
        <f t="shared" si="7"/>
        <v>2</v>
      </c>
      <c r="Z153" s="46"/>
      <c r="AA153" s="46" t="s">
        <v>43</v>
      </c>
      <c r="AB153"/>
    </row>
    <row r="154" spans="1:28" s="6" customFormat="1" ht="23.25">
      <c r="A154" s="48">
        <v>4858</v>
      </c>
      <c r="B154" s="45">
        <v>2018</v>
      </c>
      <c r="C154" s="46" t="s">
        <v>38</v>
      </c>
      <c r="D154" s="46" t="s">
        <v>57</v>
      </c>
      <c r="E154" s="46" t="s">
        <v>40</v>
      </c>
      <c r="F154" s="46" t="s">
        <v>41</v>
      </c>
      <c r="G154" s="47">
        <v>1</v>
      </c>
      <c r="H154" s="48">
        <v>17232</v>
      </c>
      <c r="I154" s="46" t="s">
        <v>102</v>
      </c>
      <c r="J154" s="48"/>
      <c r="K154" s="48">
        <v>63</v>
      </c>
      <c r="L154" s="48">
        <v>126</v>
      </c>
      <c r="M154" s="48">
        <v>1</v>
      </c>
      <c r="N154" s="48">
        <v>1</v>
      </c>
      <c r="O154" s="48"/>
      <c r="P154" s="51">
        <v>1</v>
      </c>
      <c r="Q154" s="51"/>
      <c r="R154" s="51"/>
      <c r="S154" s="51"/>
      <c r="T154" s="57"/>
      <c r="U154" s="48"/>
      <c r="V154" s="48"/>
      <c r="W154" s="48">
        <f t="shared" si="8"/>
        <v>27</v>
      </c>
      <c r="X154" s="48">
        <f t="shared" si="6"/>
        <v>1</v>
      </c>
      <c r="Y154" s="48">
        <f t="shared" si="7"/>
        <v>2</v>
      </c>
      <c r="Z154" s="46"/>
      <c r="AA154" s="46" t="s">
        <v>43</v>
      </c>
      <c r="AB154"/>
    </row>
    <row r="155" spans="1:28" s="6" customFormat="1" ht="23.25">
      <c r="A155" s="48">
        <v>4858</v>
      </c>
      <c r="B155" s="45">
        <v>2018</v>
      </c>
      <c r="C155" s="46" t="s">
        <v>38</v>
      </c>
      <c r="D155" s="46" t="s">
        <v>57</v>
      </c>
      <c r="E155" s="46" t="s">
        <v>40</v>
      </c>
      <c r="F155" s="46" t="s">
        <v>41</v>
      </c>
      <c r="G155" s="47">
        <v>1</v>
      </c>
      <c r="H155" s="48">
        <v>17232</v>
      </c>
      <c r="I155" s="46" t="s">
        <v>103</v>
      </c>
      <c r="J155" s="48">
        <v>24</v>
      </c>
      <c r="K155" s="48"/>
      <c r="L155" s="48">
        <v>96</v>
      </c>
      <c r="M155" s="48">
        <v>1</v>
      </c>
      <c r="N155" s="48">
        <v>1</v>
      </c>
      <c r="O155" s="48"/>
      <c r="P155" s="51"/>
      <c r="Q155" s="51"/>
      <c r="R155" s="51"/>
      <c r="S155" s="51"/>
      <c r="T155" s="57"/>
      <c r="U155" s="48"/>
      <c r="V155" s="48"/>
      <c r="W155" s="48">
        <f t="shared" si="8"/>
        <v>27</v>
      </c>
      <c r="X155" s="48">
        <f t="shared" si="6"/>
        <v>1</v>
      </c>
      <c r="Y155" s="48">
        <f t="shared" si="7"/>
        <v>2</v>
      </c>
      <c r="Z155" s="46"/>
      <c r="AA155" s="46" t="s">
        <v>43</v>
      </c>
      <c r="AB155"/>
    </row>
    <row r="156" spans="1:28" s="6" customFormat="1" ht="35.25">
      <c r="A156" s="48">
        <v>4858</v>
      </c>
      <c r="B156" s="45">
        <v>2018</v>
      </c>
      <c r="C156" s="46" t="s">
        <v>38</v>
      </c>
      <c r="D156" s="46" t="s">
        <v>74</v>
      </c>
      <c r="E156" s="46" t="s">
        <v>63</v>
      </c>
      <c r="F156" s="46" t="s">
        <v>64</v>
      </c>
      <c r="G156" s="47">
        <v>0.25</v>
      </c>
      <c r="H156" s="48">
        <v>17232</v>
      </c>
      <c r="I156" s="46" t="s">
        <v>104</v>
      </c>
      <c r="J156" s="48"/>
      <c r="K156" s="48">
        <v>10</v>
      </c>
      <c r="L156" s="48">
        <v>20</v>
      </c>
      <c r="M156" s="48">
        <v>1</v>
      </c>
      <c r="N156" s="48"/>
      <c r="O156" s="48"/>
      <c r="P156" s="51"/>
      <c r="Q156" s="51"/>
      <c r="R156" s="51"/>
      <c r="S156" s="51"/>
      <c r="T156" s="57"/>
      <c r="U156" s="48"/>
      <c r="V156" s="48"/>
      <c r="W156" s="48">
        <f t="shared" si="8"/>
        <v>27</v>
      </c>
      <c r="X156" s="48">
        <f t="shared" si="6"/>
        <v>1</v>
      </c>
      <c r="Y156" s="48">
        <f t="shared" si="7"/>
        <v>2</v>
      </c>
      <c r="Z156" s="46"/>
      <c r="AA156" s="46" t="s">
        <v>43</v>
      </c>
      <c r="AB156"/>
    </row>
    <row r="157" spans="1:28" s="6" customFormat="1" ht="46.5">
      <c r="A157" s="48">
        <v>4858</v>
      </c>
      <c r="B157" s="45">
        <v>2018</v>
      </c>
      <c r="C157" s="46" t="s">
        <v>38</v>
      </c>
      <c r="D157" s="46" t="s">
        <v>74</v>
      </c>
      <c r="E157" s="46" t="s">
        <v>63</v>
      </c>
      <c r="F157" s="46" t="s">
        <v>64</v>
      </c>
      <c r="G157" s="47">
        <v>0.25</v>
      </c>
      <c r="H157" s="48">
        <v>17232</v>
      </c>
      <c r="I157" s="46" t="s">
        <v>144</v>
      </c>
      <c r="J157" s="48"/>
      <c r="K157" s="48"/>
      <c r="L157" s="48"/>
      <c r="M157" s="48"/>
      <c r="N157" s="48"/>
      <c r="O157" s="48"/>
      <c r="P157" s="51"/>
      <c r="Q157" s="51"/>
      <c r="R157" s="51"/>
      <c r="S157" s="51"/>
      <c r="T157" s="57"/>
      <c r="U157" s="48">
        <v>15</v>
      </c>
      <c r="V157" s="48"/>
      <c r="W157" s="48">
        <f t="shared" si="8"/>
        <v>27</v>
      </c>
      <c r="X157" s="48">
        <f t="shared" si="6"/>
        <v>1</v>
      </c>
      <c r="Y157" s="48">
        <f t="shared" si="7"/>
        <v>2</v>
      </c>
      <c r="Z157" s="46"/>
      <c r="AA157" s="46" t="s">
        <v>116</v>
      </c>
      <c r="AB157"/>
    </row>
    <row r="158" spans="1:28" s="6" customFormat="1" ht="23.25">
      <c r="A158" s="48">
        <v>4858</v>
      </c>
      <c r="B158" s="45">
        <v>2018</v>
      </c>
      <c r="C158" s="46" t="s">
        <v>38</v>
      </c>
      <c r="D158" s="46" t="s">
        <v>122</v>
      </c>
      <c r="E158" s="46" t="s">
        <v>40</v>
      </c>
      <c r="F158" s="46" t="s">
        <v>41</v>
      </c>
      <c r="G158" s="47">
        <v>1</v>
      </c>
      <c r="H158" s="48">
        <v>17232</v>
      </c>
      <c r="I158" s="46" t="s">
        <v>145</v>
      </c>
      <c r="J158" s="48">
        <v>18</v>
      </c>
      <c r="K158" s="48">
        <v>18</v>
      </c>
      <c r="L158" s="48"/>
      <c r="M158" s="48">
        <v>1</v>
      </c>
      <c r="N158" s="48"/>
      <c r="O158" s="48"/>
      <c r="P158" s="51">
        <v>1</v>
      </c>
      <c r="Q158" s="51"/>
      <c r="R158" s="51"/>
      <c r="S158" s="51"/>
      <c r="T158" s="57"/>
      <c r="U158" s="48"/>
      <c r="V158" s="48"/>
      <c r="W158" s="48">
        <f t="shared" si="8"/>
        <v>27</v>
      </c>
      <c r="X158" s="48">
        <f t="shared" si="6"/>
        <v>1</v>
      </c>
      <c r="Y158" s="48">
        <f t="shared" si="7"/>
        <v>2</v>
      </c>
      <c r="Z158" s="46"/>
      <c r="AA158" s="46" t="s">
        <v>43</v>
      </c>
      <c r="AB158"/>
    </row>
    <row r="159" spans="1:28" s="6" customFormat="1" ht="35.25">
      <c r="A159" s="48">
        <v>4858</v>
      </c>
      <c r="B159" s="45">
        <v>2018</v>
      </c>
      <c r="C159" s="46" t="s">
        <v>38</v>
      </c>
      <c r="D159" s="46" t="s">
        <v>122</v>
      </c>
      <c r="E159" s="46" t="s">
        <v>40</v>
      </c>
      <c r="F159" s="46" t="s">
        <v>41</v>
      </c>
      <c r="G159" s="47">
        <v>1</v>
      </c>
      <c r="H159" s="48">
        <v>17232</v>
      </c>
      <c r="I159" s="46" t="s">
        <v>104</v>
      </c>
      <c r="J159" s="48">
        <v>14</v>
      </c>
      <c r="K159" s="48"/>
      <c r="L159" s="48"/>
      <c r="M159" s="48"/>
      <c r="N159" s="48"/>
      <c r="O159" s="48"/>
      <c r="P159" s="51"/>
      <c r="Q159" s="51"/>
      <c r="R159" s="51"/>
      <c r="S159" s="51"/>
      <c r="T159" s="57"/>
      <c r="U159" s="48"/>
      <c r="V159" s="48"/>
      <c r="W159" s="48">
        <f t="shared" si="8"/>
        <v>27</v>
      </c>
      <c r="X159" s="48">
        <f t="shared" si="6"/>
        <v>1</v>
      </c>
      <c r="Y159" s="48">
        <f t="shared" si="7"/>
        <v>2</v>
      </c>
      <c r="Z159" s="46"/>
      <c r="AA159" s="46" t="s">
        <v>43</v>
      </c>
      <c r="AB159"/>
    </row>
    <row r="160" spans="1:28" s="6" customFormat="1" ht="46.5">
      <c r="A160" s="48">
        <v>4858</v>
      </c>
      <c r="B160" s="45">
        <v>2018</v>
      </c>
      <c r="C160" s="46" t="s">
        <v>38</v>
      </c>
      <c r="D160" s="46" t="s">
        <v>146</v>
      </c>
      <c r="E160" s="46" t="s">
        <v>63</v>
      </c>
      <c r="F160" s="46" t="s">
        <v>67</v>
      </c>
      <c r="G160" s="47">
        <v>1</v>
      </c>
      <c r="H160" s="48">
        <v>17232</v>
      </c>
      <c r="I160" s="46" t="s">
        <v>144</v>
      </c>
      <c r="J160" s="48"/>
      <c r="K160" s="48"/>
      <c r="L160" s="48"/>
      <c r="M160" s="48"/>
      <c r="N160" s="48"/>
      <c r="O160" s="48"/>
      <c r="P160" s="51"/>
      <c r="Q160" s="51"/>
      <c r="R160" s="51"/>
      <c r="S160" s="51"/>
      <c r="T160" s="57"/>
      <c r="U160" s="48">
        <v>9</v>
      </c>
      <c r="V160" s="48"/>
      <c r="W160" s="48">
        <f t="shared" si="8"/>
        <v>27</v>
      </c>
      <c r="X160" s="48">
        <f t="shared" si="6"/>
        <v>1</v>
      </c>
      <c r="Y160" s="48">
        <f t="shared" si="7"/>
        <v>2</v>
      </c>
      <c r="Z160" s="46"/>
      <c r="AA160" s="46" t="s">
        <v>116</v>
      </c>
      <c r="AB160"/>
    </row>
    <row r="161" spans="1:28" s="6" customFormat="1" ht="23.25">
      <c r="A161" s="48">
        <v>4858</v>
      </c>
      <c r="B161" s="45">
        <v>2018</v>
      </c>
      <c r="C161" s="46" t="s">
        <v>38</v>
      </c>
      <c r="D161" s="46" t="s">
        <v>75</v>
      </c>
      <c r="E161" s="46" t="s">
        <v>47</v>
      </c>
      <c r="F161" s="46" t="s">
        <v>45</v>
      </c>
      <c r="G161" s="47">
        <v>1</v>
      </c>
      <c r="H161" s="48">
        <v>17232</v>
      </c>
      <c r="I161" s="46" t="s">
        <v>108</v>
      </c>
      <c r="J161" s="48"/>
      <c r="K161" s="48"/>
      <c r="L161" s="48"/>
      <c r="M161" s="48"/>
      <c r="N161" s="48">
        <v>1</v>
      </c>
      <c r="O161" s="48"/>
      <c r="P161" s="51"/>
      <c r="Q161" s="51"/>
      <c r="R161" s="51"/>
      <c r="S161" s="51"/>
      <c r="T161" s="57"/>
      <c r="U161" s="48"/>
      <c r="V161" s="48"/>
      <c r="W161" s="48">
        <f t="shared" si="8"/>
        <v>27</v>
      </c>
      <c r="X161" s="48">
        <f t="shared" si="6"/>
        <v>1</v>
      </c>
      <c r="Y161" s="48">
        <f t="shared" si="7"/>
        <v>2</v>
      </c>
      <c r="Z161" s="46"/>
      <c r="AA161" s="46" t="s">
        <v>43</v>
      </c>
      <c r="AB161"/>
    </row>
    <row r="162" spans="1:28" s="6" customFormat="1" ht="35.25">
      <c r="A162" s="48">
        <v>4858</v>
      </c>
      <c r="B162" s="45">
        <v>2018</v>
      </c>
      <c r="C162" s="46" t="s">
        <v>38</v>
      </c>
      <c r="D162" s="46" t="s">
        <v>75</v>
      </c>
      <c r="E162" s="46" t="s">
        <v>47</v>
      </c>
      <c r="F162" s="46" t="s">
        <v>45</v>
      </c>
      <c r="G162" s="47">
        <v>1</v>
      </c>
      <c r="H162" s="48">
        <v>17232</v>
      </c>
      <c r="I162" s="46" t="s">
        <v>104</v>
      </c>
      <c r="J162" s="48">
        <v>14</v>
      </c>
      <c r="K162" s="48"/>
      <c r="L162" s="48"/>
      <c r="M162" s="48"/>
      <c r="N162" s="48"/>
      <c r="O162" s="48"/>
      <c r="P162" s="51"/>
      <c r="Q162" s="51"/>
      <c r="R162" s="51"/>
      <c r="S162" s="51"/>
      <c r="T162" s="57"/>
      <c r="U162" s="48"/>
      <c r="V162" s="48"/>
      <c r="W162" s="48">
        <f t="shared" si="8"/>
        <v>27</v>
      </c>
      <c r="X162" s="48">
        <f t="shared" si="6"/>
        <v>1</v>
      </c>
      <c r="Y162" s="48">
        <f t="shared" si="7"/>
        <v>2</v>
      </c>
      <c r="Z162" s="46"/>
      <c r="AA162" s="46" t="s">
        <v>116</v>
      </c>
      <c r="AB162"/>
    </row>
    <row r="163" spans="1:28" s="6" customFormat="1" ht="23.25">
      <c r="A163" s="48">
        <v>4858</v>
      </c>
      <c r="B163" s="45">
        <v>2018</v>
      </c>
      <c r="C163" s="46" t="s">
        <v>38</v>
      </c>
      <c r="D163" s="46" t="s">
        <v>75</v>
      </c>
      <c r="E163" s="46" t="s">
        <v>47</v>
      </c>
      <c r="F163" s="46" t="s">
        <v>45</v>
      </c>
      <c r="G163" s="47">
        <v>1</v>
      </c>
      <c r="H163" s="48">
        <v>17232</v>
      </c>
      <c r="I163" s="46" t="s">
        <v>106</v>
      </c>
      <c r="J163" s="48">
        <v>6</v>
      </c>
      <c r="K163" s="48"/>
      <c r="L163" s="48"/>
      <c r="M163" s="48"/>
      <c r="N163" s="48"/>
      <c r="O163" s="48"/>
      <c r="P163" s="51"/>
      <c r="Q163" s="51"/>
      <c r="R163" s="51"/>
      <c r="S163" s="51"/>
      <c r="T163" s="57"/>
      <c r="U163" s="48"/>
      <c r="V163" s="48"/>
      <c r="W163" s="48">
        <f t="shared" si="8"/>
        <v>27</v>
      </c>
      <c r="X163" s="48">
        <f t="shared" si="6"/>
        <v>1</v>
      </c>
      <c r="Y163" s="48">
        <f t="shared" si="7"/>
        <v>2</v>
      </c>
      <c r="Z163" s="46"/>
      <c r="AA163" s="46" t="s">
        <v>43</v>
      </c>
      <c r="AB163"/>
    </row>
    <row r="164" spans="1:28" s="6" customFormat="1" ht="23.25">
      <c r="A164" s="48">
        <v>4858</v>
      </c>
      <c r="B164" s="45">
        <v>2018</v>
      </c>
      <c r="C164" s="46" t="s">
        <v>38</v>
      </c>
      <c r="D164" s="46" t="s">
        <v>75</v>
      </c>
      <c r="E164" s="46" t="s">
        <v>47</v>
      </c>
      <c r="F164" s="46" t="s">
        <v>45</v>
      </c>
      <c r="G164" s="47">
        <v>1</v>
      </c>
      <c r="H164" s="48">
        <v>17232</v>
      </c>
      <c r="I164" s="46" t="s">
        <v>107</v>
      </c>
      <c r="J164" s="48">
        <v>10</v>
      </c>
      <c r="K164" s="48">
        <v>8</v>
      </c>
      <c r="L164" s="48"/>
      <c r="M164" s="48">
        <v>1</v>
      </c>
      <c r="N164" s="48"/>
      <c r="O164" s="48"/>
      <c r="P164" s="51">
        <v>1</v>
      </c>
      <c r="Q164" s="51"/>
      <c r="R164" s="51"/>
      <c r="S164" s="51"/>
      <c r="T164" s="57"/>
      <c r="U164" s="48"/>
      <c r="V164" s="48"/>
      <c r="W164" s="48">
        <f t="shared" si="8"/>
        <v>27</v>
      </c>
      <c r="X164" s="48">
        <f t="shared" si="6"/>
        <v>1</v>
      </c>
      <c r="Y164" s="48">
        <f t="shared" si="7"/>
        <v>2</v>
      </c>
      <c r="Z164" s="46"/>
      <c r="AA164" s="46" t="s">
        <v>43</v>
      </c>
      <c r="AB164"/>
    </row>
    <row r="165" spans="1:28" s="6" customFormat="1" ht="23.25">
      <c r="A165" s="48">
        <v>4858</v>
      </c>
      <c r="B165" s="45">
        <v>2018</v>
      </c>
      <c r="C165" s="46" t="s">
        <v>38</v>
      </c>
      <c r="D165" s="46" t="s">
        <v>82</v>
      </c>
      <c r="E165" s="46" t="s">
        <v>40</v>
      </c>
      <c r="F165" s="46" t="s">
        <v>41</v>
      </c>
      <c r="G165" s="47">
        <v>1</v>
      </c>
      <c r="H165" s="48">
        <v>17232</v>
      </c>
      <c r="I165" s="46" t="s">
        <v>79</v>
      </c>
      <c r="J165" s="48">
        <v>54</v>
      </c>
      <c r="K165" s="48"/>
      <c r="L165" s="48"/>
      <c r="M165" s="48">
        <v>1</v>
      </c>
      <c r="N165" s="48">
        <v>1</v>
      </c>
      <c r="O165" s="48">
        <v>1</v>
      </c>
      <c r="P165" s="51"/>
      <c r="Q165" s="51"/>
      <c r="R165" s="51"/>
      <c r="S165" s="51"/>
      <c r="T165" s="57"/>
      <c r="U165" s="48"/>
      <c r="V165" s="48"/>
      <c r="W165" s="48">
        <f t="shared" si="8"/>
        <v>27</v>
      </c>
      <c r="X165" s="48">
        <f t="shared" si="6"/>
        <v>1</v>
      </c>
      <c r="Y165" s="48">
        <f t="shared" si="7"/>
        <v>2</v>
      </c>
      <c r="Z165" s="46"/>
      <c r="AA165" s="46" t="s">
        <v>116</v>
      </c>
      <c r="AB165"/>
    </row>
    <row r="166" spans="1:28" s="6" customFormat="1" ht="23.25">
      <c r="A166" s="48">
        <v>4858</v>
      </c>
      <c r="B166" s="45">
        <v>2018</v>
      </c>
      <c r="C166" s="46" t="s">
        <v>38</v>
      </c>
      <c r="D166" s="46" t="s">
        <v>101</v>
      </c>
      <c r="E166" s="46" t="s">
        <v>63</v>
      </c>
      <c r="F166" s="46" t="s">
        <v>64</v>
      </c>
      <c r="G166" s="47">
        <v>1</v>
      </c>
      <c r="H166" s="48">
        <v>17232</v>
      </c>
      <c r="I166" s="46" t="s">
        <v>79</v>
      </c>
      <c r="J166" s="48"/>
      <c r="K166" s="48"/>
      <c r="L166" s="48">
        <v>180</v>
      </c>
      <c r="M166" s="48">
        <v>1</v>
      </c>
      <c r="N166" s="48"/>
      <c r="O166" s="48"/>
      <c r="P166" s="51"/>
      <c r="Q166" s="51"/>
      <c r="R166" s="51"/>
      <c r="S166" s="51"/>
      <c r="T166" s="57"/>
      <c r="U166" s="48"/>
      <c r="V166" s="48"/>
      <c r="W166" s="48">
        <f t="shared" si="8"/>
        <v>27</v>
      </c>
      <c r="X166" s="48">
        <f t="shared" si="6"/>
        <v>1</v>
      </c>
      <c r="Y166" s="48">
        <f t="shared" si="7"/>
        <v>2</v>
      </c>
      <c r="Z166" s="46"/>
      <c r="AA166" s="46" t="s">
        <v>43</v>
      </c>
      <c r="AB166"/>
    </row>
    <row r="167" spans="1:28" s="6" customFormat="1" ht="46.5">
      <c r="A167" s="48">
        <v>4858</v>
      </c>
      <c r="B167" s="45">
        <v>2018</v>
      </c>
      <c r="C167" s="46" t="s">
        <v>38</v>
      </c>
      <c r="D167" s="46" t="s">
        <v>101</v>
      </c>
      <c r="E167" s="46" t="s">
        <v>63</v>
      </c>
      <c r="F167" s="46" t="s">
        <v>64</v>
      </c>
      <c r="G167" s="47">
        <v>1</v>
      </c>
      <c r="H167" s="48">
        <v>17232</v>
      </c>
      <c r="I167" s="46" t="s">
        <v>144</v>
      </c>
      <c r="J167" s="48"/>
      <c r="K167" s="48"/>
      <c r="L167" s="48"/>
      <c r="M167" s="48"/>
      <c r="N167" s="48"/>
      <c r="O167" s="48"/>
      <c r="P167" s="51"/>
      <c r="Q167" s="51"/>
      <c r="R167" s="51"/>
      <c r="S167" s="51"/>
      <c r="T167" s="57"/>
      <c r="U167" s="48">
        <v>20</v>
      </c>
      <c r="V167" s="48"/>
      <c r="W167" s="48">
        <f t="shared" si="8"/>
        <v>27</v>
      </c>
      <c r="X167" s="48">
        <f t="shared" si="6"/>
        <v>1</v>
      </c>
      <c r="Y167" s="48">
        <f t="shared" si="7"/>
        <v>2</v>
      </c>
      <c r="Z167" s="46"/>
      <c r="AA167" s="46" t="s">
        <v>116</v>
      </c>
      <c r="AB167"/>
    </row>
    <row r="168" spans="1:28" s="6" customFormat="1" ht="46.5">
      <c r="A168" s="48">
        <v>4858</v>
      </c>
      <c r="B168" s="45">
        <v>2018</v>
      </c>
      <c r="C168" s="46" t="s">
        <v>38</v>
      </c>
      <c r="D168" s="46" t="s">
        <v>101</v>
      </c>
      <c r="E168" s="46" t="s">
        <v>63</v>
      </c>
      <c r="F168" s="46" t="s">
        <v>64</v>
      </c>
      <c r="G168" s="47">
        <v>1</v>
      </c>
      <c r="H168" s="48">
        <v>17232</v>
      </c>
      <c r="I168" s="46" t="s">
        <v>144</v>
      </c>
      <c r="J168" s="48"/>
      <c r="K168" s="48"/>
      <c r="L168" s="48"/>
      <c r="M168" s="48"/>
      <c r="N168" s="48"/>
      <c r="O168" s="48"/>
      <c r="P168" s="51"/>
      <c r="Q168" s="51"/>
      <c r="R168" s="51"/>
      <c r="S168" s="51"/>
      <c r="T168" s="57"/>
      <c r="U168" s="48">
        <v>33</v>
      </c>
      <c r="V168" s="48"/>
      <c r="W168" s="48">
        <f t="shared" si="8"/>
        <v>27</v>
      </c>
      <c r="X168" s="48">
        <f t="shared" si="6"/>
        <v>1</v>
      </c>
      <c r="Y168" s="48">
        <f t="shared" si="7"/>
        <v>2</v>
      </c>
      <c r="Z168" s="46"/>
      <c r="AA168" s="46" t="s">
        <v>43</v>
      </c>
      <c r="AB168"/>
    </row>
    <row r="169" spans="1:28" s="6" customFormat="1" ht="35.25">
      <c r="A169" s="48">
        <v>4858</v>
      </c>
      <c r="B169" s="45">
        <v>2018</v>
      </c>
      <c r="C169" s="46" t="s">
        <v>38</v>
      </c>
      <c r="D169" s="46" t="s">
        <v>131</v>
      </c>
      <c r="E169" s="46" t="s">
        <v>63</v>
      </c>
      <c r="F169" s="46" t="s">
        <v>64</v>
      </c>
      <c r="G169" s="47">
        <v>0.25</v>
      </c>
      <c r="H169" s="48">
        <v>17232</v>
      </c>
      <c r="I169" s="46" t="s">
        <v>104</v>
      </c>
      <c r="J169" s="48"/>
      <c r="K169" s="48">
        <v>12</v>
      </c>
      <c r="L169" s="48">
        <v>24</v>
      </c>
      <c r="M169" s="48">
        <v>1</v>
      </c>
      <c r="N169" s="48"/>
      <c r="O169" s="48"/>
      <c r="P169" s="51"/>
      <c r="Q169" s="51"/>
      <c r="R169" s="51"/>
      <c r="S169" s="51"/>
      <c r="T169" s="57"/>
      <c r="U169" s="48"/>
      <c r="V169" s="48"/>
      <c r="W169" s="48">
        <f t="shared" si="8"/>
        <v>27</v>
      </c>
      <c r="X169" s="48">
        <f t="shared" si="6"/>
        <v>1</v>
      </c>
      <c r="Y169" s="48">
        <f t="shared" si="7"/>
        <v>2</v>
      </c>
      <c r="Z169" s="46"/>
      <c r="AA169" s="46" t="s">
        <v>116</v>
      </c>
      <c r="AB169"/>
    </row>
    <row r="170" spans="1:28" s="6" customFormat="1" ht="23.25">
      <c r="A170" s="48">
        <v>4858</v>
      </c>
      <c r="B170" s="45">
        <v>2018</v>
      </c>
      <c r="C170" s="46" t="s">
        <v>38</v>
      </c>
      <c r="D170" s="46" t="s">
        <v>131</v>
      </c>
      <c r="E170" s="46" t="s">
        <v>63</v>
      </c>
      <c r="F170" s="46" t="s">
        <v>64</v>
      </c>
      <c r="G170" s="47">
        <v>0.25</v>
      </c>
      <c r="H170" s="48">
        <v>17232</v>
      </c>
      <c r="I170" s="46" t="s">
        <v>106</v>
      </c>
      <c r="J170" s="48"/>
      <c r="K170" s="48">
        <v>12</v>
      </c>
      <c r="L170" s="48">
        <v>36</v>
      </c>
      <c r="M170" s="48">
        <v>1</v>
      </c>
      <c r="N170" s="48"/>
      <c r="O170" s="48"/>
      <c r="P170" s="51"/>
      <c r="Q170" s="51"/>
      <c r="R170" s="51"/>
      <c r="S170" s="51"/>
      <c r="T170" s="57"/>
      <c r="U170" s="48"/>
      <c r="V170" s="48"/>
      <c r="W170" s="48">
        <f t="shared" si="8"/>
        <v>27</v>
      </c>
      <c r="X170" s="48">
        <f t="shared" si="6"/>
        <v>1</v>
      </c>
      <c r="Y170" s="48">
        <f t="shared" si="7"/>
        <v>2</v>
      </c>
      <c r="Z170" s="46"/>
      <c r="AA170" s="46" t="s">
        <v>116</v>
      </c>
      <c r="AB170"/>
    </row>
    <row r="171" spans="1:28" s="6" customFormat="1" ht="23.25">
      <c r="A171" s="48">
        <v>4858</v>
      </c>
      <c r="B171" s="45">
        <v>2018</v>
      </c>
      <c r="C171" s="46" t="s">
        <v>38</v>
      </c>
      <c r="D171" s="46" t="s">
        <v>62</v>
      </c>
      <c r="E171" s="46" t="s">
        <v>63</v>
      </c>
      <c r="F171" s="46" t="s">
        <v>61</v>
      </c>
      <c r="G171" s="47">
        <v>1</v>
      </c>
      <c r="H171" s="48">
        <v>17232</v>
      </c>
      <c r="I171" s="46" t="s">
        <v>108</v>
      </c>
      <c r="J171" s="48"/>
      <c r="K171" s="48"/>
      <c r="L171" s="48"/>
      <c r="M171" s="48">
        <v>1</v>
      </c>
      <c r="N171" s="48">
        <v>1</v>
      </c>
      <c r="O171" s="48"/>
      <c r="P171" s="51"/>
      <c r="Q171" s="51"/>
      <c r="R171" s="51"/>
      <c r="S171" s="51"/>
      <c r="T171" s="57"/>
      <c r="U171" s="48"/>
      <c r="V171" s="48"/>
      <c r="W171" s="48">
        <f t="shared" si="8"/>
        <v>27</v>
      </c>
      <c r="X171" s="48">
        <f t="shared" si="6"/>
        <v>1</v>
      </c>
      <c r="Y171" s="48">
        <f t="shared" si="7"/>
        <v>2</v>
      </c>
      <c r="Z171" s="46"/>
      <c r="AA171" s="46" t="s">
        <v>43</v>
      </c>
      <c r="AB171"/>
    </row>
    <row r="172" spans="1:28" s="6" customFormat="1" ht="23.25">
      <c r="A172" s="48">
        <v>4858</v>
      </c>
      <c r="B172" s="45">
        <v>2018</v>
      </c>
      <c r="C172" s="46" t="s">
        <v>38</v>
      </c>
      <c r="D172" s="46" t="s">
        <v>62</v>
      </c>
      <c r="E172" s="46" t="s">
        <v>63</v>
      </c>
      <c r="F172" s="46" t="s">
        <v>61</v>
      </c>
      <c r="G172" s="47">
        <v>1</v>
      </c>
      <c r="H172" s="48">
        <v>17232</v>
      </c>
      <c r="I172" s="46" t="s">
        <v>105</v>
      </c>
      <c r="J172" s="48">
        <v>18</v>
      </c>
      <c r="K172" s="48"/>
      <c r="L172" s="48">
        <v>36</v>
      </c>
      <c r="M172" s="48">
        <v>1</v>
      </c>
      <c r="N172" s="48"/>
      <c r="O172" s="48"/>
      <c r="P172" s="51"/>
      <c r="Q172" s="51"/>
      <c r="R172" s="51"/>
      <c r="S172" s="51"/>
      <c r="T172" s="57"/>
      <c r="U172" s="48"/>
      <c r="V172" s="48"/>
      <c r="W172" s="48">
        <f t="shared" si="8"/>
        <v>27</v>
      </c>
      <c r="X172" s="48">
        <f t="shared" si="6"/>
        <v>1</v>
      </c>
      <c r="Y172" s="48">
        <f t="shared" si="7"/>
        <v>2</v>
      </c>
      <c r="Z172" s="46"/>
      <c r="AA172" s="46" t="s">
        <v>43</v>
      </c>
      <c r="AB172"/>
    </row>
    <row r="173" spans="1:28" s="6" customFormat="1" ht="23.25">
      <c r="A173" s="48">
        <v>4858</v>
      </c>
      <c r="B173" s="45">
        <v>2018</v>
      </c>
      <c r="C173" s="46" t="s">
        <v>38</v>
      </c>
      <c r="D173" s="46" t="s">
        <v>76</v>
      </c>
      <c r="E173" s="46" t="s">
        <v>77</v>
      </c>
      <c r="F173" s="46" t="s">
        <v>41</v>
      </c>
      <c r="G173" s="47">
        <v>0.75</v>
      </c>
      <c r="H173" s="48">
        <v>17232</v>
      </c>
      <c r="I173" s="46" t="s">
        <v>108</v>
      </c>
      <c r="J173" s="48"/>
      <c r="K173" s="48"/>
      <c r="L173" s="48"/>
      <c r="M173" s="48">
        <v>1</v>
      </c>
      <c r="N173" s="48">
        <v>1</v>
      </c>
      <c r="O173" s="48"/>
      <c r="P173" s="51"/>
      <c r="Q173" s="51"/>
      <c r="R173" s="51"/>
      <c r="S173" s="51"/>
      <c r="T173" s="57"/>
      <c r="U173" s="48"/>
      <c r="V173" s="48"/>
      <c r="W173" s="48">
        <f t="shared" si="8"/>
        <v>27</v>
      </c>
      <c r="X173" s="48">
        <f t="shared" si="6"/>
        <v>1</v>
      </c>
      <c r="Y173" s="48">
        <f t="shared" si="7"/>
        <v>2</v>
      </c>
      <c r="Z173" s="46"/>
      <c r="AA173" s="46" t="s">
        <v>43</v>
      </c>
      <c r="AB173"/>
    </row>
    <row r="174" spans="1:28" s="6" customFormat="1" ht="23.25">
      <c r="A174" s="48">
        <v>4858</v>
      </c>
      <c r="B174" s="45">
        <v>2019</v>
      </c>
      <c r="C174" s="46" t="s">
        <v>38</v>
      </c>
      <c r="D174" s="46" t="s">
        <v>75</v>
      </c>
      <c r="E174" s="46" t="s">
        <v>47</v>
      </c>
      <c r="F174" s="46" t="s">
        <v>45</v>
      </c>
      <c r="G174" s="47">
        <v>1</v>
      </c>
      <c r="H174" s="48">
        <v>17232</v>
      </c>
      <c r="I174" s="46" t="s">
        <v>127</v>
      </c>
      <c r="J174" s="48"/>
      <c r="K174" s="48"/>
      <c r="L174" s="48"/>
      <c r="M174" s="48"/>
      <c r="N174" s="48"/>
      <c r="O174" s="48"/>
      <c r="P174" s="51"/>
      <c r="Q174" s="51"/>
      <c r="R174" s="51"/>
      <c r="S174" s="51"/>
      <c r="T174" s="57"/>
      <c r="U174" s="48"/>
      <c r="V174" s="48"/>
      <c r="W174" s="48">
        <f t="shared" si="8"/>
        <v>27</v>
      </c>
      <c r="X174" s="48">
        <f t="shared" si="6"/>
        <v>1</v>
      </c>
      <c r="Y174" s="48">
        <f t="shared" si="7"/>
        <v>2</v>
      </c>
      <c r="Z174" s="46"/>
      <c r="AA174" s="46"/>
      <c r="AB174"/>
    </row>
    <row r="175" spans="1:28" s="6" customFormat="1" ht="23.25">
      <c r="A175" s="48">
        <v>4858</v>
      </c>
      <c r="B175" s="45">
        <v>2019</v>
      </c>
      <c r="C175" s="46" t="s">
        <v>38</v>
      </c>
      <c r="D175" s="46" t="s">
        <v>39</v>
      </c>
      <c r="E175" s="46" t="s">
        <v>40</v>
      </c>
      <c r="F175" s="46" t="s">
        <v>41</v>
      </c>
      <c r="G175" s="47">
        <v>1</v>
      </c>
      <c r="H175" s="48">
        <v>17232</v>
      </c>
      <c r="I175" s="46" t="s">
        <v>127</v>
      </c>
      <c r="J175" s="48"/>
      <c r="K175" s="48"/>
      <c r="L175" s="48"/>
      <c r="M175" s="48"/>
      <c r="N175" s="48"/>
      <c r="O175" s="48"/>
      <c r="P175" s="51"/>
      <c r="Q175" s="51"/>
      <c r="R175" s="51"/>
      <c r="S175" s="51"/>
      <c r="T175" s="57"/>
      <c r="U175" s="48"/>
      <c r="V175" s="48"/>
      <c r="W175" s="48">
        <f t="shared" si="8"/>
        <v>27</v>
      </c>
      <c r="X175" s="48">
        <f t="shared" si="6"/>
        <v>1</v>
      </c>
      <c r="Y175" s="48">
        <f t="shared" si="7"/>
        <v>2</v>
      </c>
      <c r="Z175" s="46"/>
      <c r="AA175" s="46"/>
      <c r="AB175"/>
    </row>
    <row r="176" spans="1:28" s="6" customFormat="1" ht="23.25">
      <c r="A176" s="48">
        <v>4858</v>
      </c>
      <c r="B176" s="45">
        <v>2019</v>
      </c>
      <c r="C176" s="46" t="s">
        <v>38</v>
      </c>
      <c r="D176" s="46" t="s">
        <v>76</v>
      </c>
      <c r="E176" s="46" t="s">
        <v>77</v>
      </c>
      <c r="F176" s="46" t="s">
        <v>41</v>
      </c>
      <c r="G176" s="47">
        <v>0.75</v>
      </c>
      <c r="H176" s="48">
        <v>17232</v>
      </c>
      <c r="I176" s="46" t="s">
        <v>127</v>
      </c>
      <c r="J176" s="48"/>
      <c r="K176" s="48"/>
      <c r="L176" s="48"/>
      <c r="M176" s="48"/>
      <c r="N176" s="48"/>
      <c r="O176" s="48"/>
      <c r="P176" s="51"/>
      <c r="Q176" s="51"/>
      <c r="R176" s="51"/>
      <c r="S176" s="51"/>
      <c r="T176" s="57"/>
      <c r="U176" s="48"/>
      <c r="V176" s="48"/>
      <c r="W176" s="48">
        <f t="shared" si="8"/>
        <v>27</v>
      </c>
      <c r="X176" s="48">
        <f t="shared" si="6"/>
        <v>1</v>
      </c>
      <c r="Y176" s="48">
        <f t="shared" si="7"/>
        <v>2</v>
      </c>
      <c r="Z176" s="46"/>
      <c r="AA176" s="46"/>
      <c r="AB176"/>
    </row>
    <row r="177" spans="1:28" s="6" customFormat="1" ht="23.25">
      <c r="A177" s="48">
        <v>5791</v>
      </c>
      <c r="B177" s="45">
        <v>2020</v>
      </c>
      <c r="C177" s="46" t="s">
        <v>38</v>
      </c>
      <c r="D177" s="46" t="s">
        <v>75</v>
      </c>
      <c r="E177" s="46" t="s">
        <v>47</v>
      </c>
      <c r="F177" s="46" t="s">
        <v>45</v>
      </c>
      <c r="G177" s="47">
        <v>1</v>
      </c>
      <c r="H177" s="48">
        <v>17232</v>
      </c>
      <c r="I177" s="46" t="s">
        <v>127</v>
      </c>
      <c r="J177" s="48"/>
      <c r="K177" s="48"/>
      <c r="L177" s="48"/>
      <c r="M177" s="48"/>
      <c r="N177" s="48"/>
      <c r="O177" s="48"/>
      <c r="P177" s="51"/>
      <c r="Q177" s="51"/>
      <c r="R177" s="51"/>
      <c r="S177" s="51"/>
      <c r="T177" s="57"/>
      <c r="U177" s="48"/>
      <c r="V177" s="48"/>
      <c r="W177" s="48">
        <f t="shared" si="8"/>
        <v>27</v>
      </c>
      <c r="X177" s="48">
        <f t="shared" si="6"/>
        <v>1</v>
      </c>
      <c r="Y177" s="48">
        <f t="shared" si="7"/>
        <v>2</v>
      </c>
      <c r="Z177" s="46"/>
      <c r="AA177" s="46"/>
      <c r="AB177"/>
    </row>
    <row r="178" spans="1:28" s="6" customFormat="1" ht="23.25">
      <c r="A178" s="48">
        <v>5791</v>
      </c>
      <c r="B178" s="45">
        <v>2020</v>
      </c>
      <c r="C178" s="46" t="s">
        <v>38</v>
      </c>
      <c r="D178" s="46" t="s">
        <v>39</v>
      </c>
      <c r="E178" s="46" t="s">
        <v>40</v>
      </c>
      <c r="F178" s="46" t="s">
        <v>41</v>
      </c>
      <c r="G178" s="47">
        <v>1</v>
      </c>
      <c r="H178" s="48">
        <v>17232</v>
      </c>
      <c r="I178" s="46" t="s">
        <v>127</v>
      </c>
      <c r="J178" s="48"/>
      <c r="K178" s="48"/>
      <c r="L178" s="48"/>
      <c r="M178" s="48"/>
      <c r="N178" s="48"/>
      <c r="O178" s="48"/>
      <c r="P178" s="51"/>
      <c r="Q178" s="51"/>
      <c r="R178" s="51"/>
      <c r="S178" s="51"/>
      <c r="T178" s="57"/>
      <c r="U178" s="48"/>
      <c r="V178" s="48"/>
      <c r="W178" s="48">
        <f t="shared" si="8"/>
        <v>27</v>
      </c>
      <c r="X178" s="48">
        <f t="shared" si="6"/>
        <v>1</v>
      </c>
      <c r="Y178" s="48">
        <f t="shared" si="7"/>
        <v>2</v>
      </c>
      <c r="Z178" s="46"/>
      <c r="AA178" s="46"/>
      <c r="AB178"/>
    </row>
    <row r="179" spans="1:28" s="6" customFormat="1" ht="23.25">
      <c r="A179" s="48">
        <v>5791</v>
      </c>
      <c r="B179" s="45">
        <v>2020</v>
      </c>
      <c r="C179" s="46" t="s">
        <v>38</v>
      </c>
      <c r="D179" s="46" t="s">
        <v>76</v>
      </c>
      <c r="E179" s="46" t="s">
        <v>77</v>
      </c>
      <c r="F179" s="46" t="s">
        <v>41</v>
      </c>
      <c r="G179" s="47">
        <v>0.75</v>
      </c>
      <c r="H179" s="48">
        <v>17232</v>
      </c>
      <c r="I179" s="46" t="s">
        <v>127</v>
      </c>
      <c r="J179" s="48"/>
      <c r="K179" s="48"/>
      <c r="L179" s="48"/>
      <c r="M179" s="48"/>
      <c r="N179" s="48"/>
      <c r="O179" s="48"/>
      <c r="P179" s="51"/>
      <c r="Q179" s="51"/>
      <c r="R179" s="51"/>
      <c r="S179" s="51"/>
      <c r="T179" s="57"/>
      <c r="U179" s="48"/>
      <c r="V179" s="48"/>
      <c r="W179" s="48">
        <f t="shared" si="8"/>
        <v>27</v>
      </c>
      <c r="X179" s="48">
        <f t="shared" si="6"/>
        <v>1</v>
      </c>
      <c r="Y179" s="48">
        <f t="shared" si="7"/>
        <v>2</v>
      </c>
      <c r="Z179" s="46"/>
      <c r="AA179" s="46"/>
      <c r="AB179"/>
    </row>
    <row r="180" spans="1:28" s="6" customFormat="1" ht="23.25">
      <c r="A180" s="48">
        <v>6368</v>
      </c>
      <c r="B180" s="45">
        <v>2021</v>
      </c>
      <c r="C180" s="46" t="s">
        <v>38</v>
      </c>
      <c r="D180" s="46" t="s">
        <v>75</v>
      </c>
      <c r="E180" s="46" t="s">
        <v>47</v>
      </c>
      <c r="F180" s="46" t="s">
        <v>45</v>
      </c>
      <c r="G180" s="47">
        <v>1</v>
      </c>
      <c r="H180" s="48">
        <v>17232</v>
      </c>
      <c r="I180" s="46" t="s">
        <v>127</v>
      </c>
      <c r="J180" s="48"/>
      <c r="K180" s="48"/>
      <c r="L180" s="48"/>
      <c r="M180" s="48"/>
      <c r="N180" s="48"/>
      <c r="O180" s="48"/>
      <c r="P180" s="51"/>
      <c r="Q180" s="51"/>
      <c r="R180" s="51"/>
      <c r="S180" s="51"/>
      <c r="T180" s="57"/>
      <c r="U180" s="48"/>
      <c r="V180" s="48"/>
      <c r="W180" s="48">
        <f t="shared" si="8"/>
        <v>27</v>
      </c>
      <c r="X180" s="48">
        <f t="shared" si="6"/>
        <v>1</v>
      </c>
      <c r="Y180" s="48">
        <f t="shared" si="7"/>
        <v>2</v>
      </c>
      <c r="Z180" s="46"/>
      <c r="AA180" s="46"/>
      <c r="AB180"/>
    </row>
    <row r="181" spans="1:28" s="6" customFormat="1" ht="23.25">
      <c r="A181" s="48">
        <v>6368</v>
      </c>
      <c r="B181" s="45">
        <v>2021</v>
      </c>
      <c r="C181" s="46" t="s">
        <v>38</v>
      </c>
      <c r="D181" s="46" t="s">
        <v>39</v>
      </c>
      <c r="E181" s="46" t="s">
        <v>40</v>
      </c>
      <c r="F181" s="46" t="s">
        <v>41</v>
      </c>
      <c r="G181" s="47">
        <v>1</v>
      </c>
      <c r="H181" s="48">
        <v>17232</v>
      </c>
      <c r="I181" s="46" t="s">
        <v>127</v>
      </c>
      <c r="J181" s="48"/>
      <c r="K181" s="48"/>
      <c r="L181" s="48"/>
      <c r="M181" s="48"/>
      <c r="N181" s="48"/>
      <c r="O181" s="48"/>
      <c r="P181" s="51"/>
      <c r="Q181" s="51"/>
      <c r="R181" s="51"/>
      <c r="S181" s="51"/>
      <c r="T181" s="57"/>
      <c r="U181" s="48"/>
      <c r="V181" s="48"/>
      <c r="W181" s="48">
        <f t="shared" si="8"/>
        <v>27</v>
      </c>
      <c r="X181" s="48">
        <f t="shared" si="6"/>
        <v>1</v>
      </c>
      <c r="Y181" s="48">
        <f t="shared" si="7"/>
        <v>2</v>
      </c>
      <c r="Z181" s="46"/>
      <c r="AA181" s="46"/>
      <c r="AB181"/>
    </row>
    <row r="182" spans="1:28" s="6" customFormat="1" ht="23.25">
      <c r="A182" s="48">
        <v>6368</v>
      </c>
      <c r="B182" s="45">
        <v>2021</v>
      </c>
      <c r="C182" s="46" t="s">
        <v>38</v>
      </c>
      <c r="D182" s="46" t="s">
        <v>76</v>
      </c>
      <c r="E182" s="46" t="s">
        <v>77</v>
      </c>
      <c r="F182" s="46" t="s">
        <v>41</v>
      </c>
      <c r="G182" s="47">
        <v>0.75</v>
      </c>
      <c r="H182" s="48">
        <v>17232</v>
      </c>
      <c r="I182" s="46" t="s">
        <v>127</v>
      </c>
      <c r="J182" s="48"/>
      <c r="K182" s="48"/>
      <c r="L182" s="48"/>
      <c r="M182" s="48"/>
      <c r="N182" s="48"/>
      <c r="O182" s="48"/>
      <c r="P182" s="51"/>
      <c r="Q182" s="51"/>
      <c r="R182" s="51"/>
      <c r="S182" s="51"/>
      <c r="T182" s="57"/>
      <c r="U182" s="48"/>
      <c r="V182" s="48"/>
      <c r="W182" s="48">
        <f t="shared" si="8"/>
        <v>27</v>
      </c>
      <c r="X182" s="48">
        <f t="shared" si="6"/>
        <v>1</v>
      </c>
      <c r="Y182" s="48">
        <f t="shared" si="7"/>
        <v>2</v>
      </c>
      <c r="Z182" s="46"/>
      <c r="AA182" s="46"/>
      <c r="AB182"/>
    </row>
    <row r="183" spans="1:28" s="6" customFormat="1" ht="23.25">
      <c r="A183" s="48">
        <v>4858</v>
      </c>
      <c r="B183" s="45">
        <v>2018</v>
      </c>
      <c r="C183" s="46" t="s">
        <v>38</v>
      </c>
      <c r="D183" s="46" t="s">
        <v>76</v>
      </c>
      <c r="E183" s="46" t="s">
        <v>77</v>
      </c>
      <c r="F183" s="46" t="s">
        <v>41</v>
      </c>
      <c r="G183" s="47">
        <v>0.75</v>
      </c>
      <c r="H183" s="48">
        <v>17232</v>
      </c>
      <c r="I183" s="46" t="s">
        <v>110</v>
      </c>
      <c r="J183" s="48">
        <v>16</v>
      </c>
      <c r="K183" s="48"/>
      <c r="L183" s="48">
        <v>40</v>
      </c>
      <c r="M183" s="48">
        <v>1</v>
      </c>
      <c r="N183" s="48"/>
      <c r="O183" s="48"/>
      <c r="P183" s="51"/>
      <c r="Q183" s="51"/>
      <c r="R183" s="51"/>
      <c r="S183" s="51"/>
      <c r="T183" s="57"/>
      <c r="U183" s="48"/>
      <c r="V183" s="48"/>
      <c r="W183" s="48">
        <f t="shared" si="8"/>
        <v>27</v>
      </c>
      <c r="X183" s="48">
        <f t="shared" si="6"/>
        <v>1</v>
      </c>
      <c r="Y183" s="48">
        <f t="shared" si="7"/>
        <v>2</v>
      </c>
      <c r="Z183" s="46"/>
      <c r="AA183" s="46" t="s">
        <v>43</v>
      </c>
      <c r="AB183"/>
    </row>
    <row r="184" spans="1:28" s="6" customFormat="1" ht="23.25">
      <c r="A184" s="48">
        <v>5719</v>
      </c>
      <c r="B184" s="45">
        <v>2017</v>
      </c>
      <c r="C184" s="46" t="s">
        <v>38</v>
      </c>
      <c r="D184" s="46" t="s">
        <v>39</v>
      </c>
      <c r="E184" s="46" t="s">
        <v>40</v>
      </c>
      <c r="F184" s="46" t="s">
        <v>41</v>
      </c>
      <c r="G184" s="47">
        <v>1</v>
      </c>
      <c r="H184" s="48">
        <v>16536</v>
      </c>
      <c r="I184" s="46" t="s">
        <v>147</v>
      </c>
      <c r="J184" s="48"/>
      <c r="K184" s="48">
        <v>32</v>
      </c>
      <c r="L184" s="48"/>
      <c r="M184" s="48"/>
      <c r="N184" s="48"/>
      <c r="O184" s="48"/>
      <c r="P184" s="49"/>
      <c r="Q184" s="49"/>
      <c r="R184" s="49"/>
      <c r="S184" s="49"/>
      <c r="T184" s="57">
        <v>10</v>
      </c>
      <c r="U184" s="48"/>
      <c r="V184" s="48"/>
      <c r="W184" s="48">
        <f t="shared" si="8"/>
        <v>30</v>
      </c>
      <c r="X184" s="48">
        <f t="shared" si="6"/>
        <v>1</v>
      </c>
      <c r="Y184" s="48">
        <f t="shared" si="7"/>
        <v>2</v>
      </c>
      <c r="Z184" s="46"/>
      <c r="AA184" s="46" t="s">
        <v>43</v>
      </c>
      <c r="AB184"/>
    </row>
    <row r="185" spans="1:28" s="6" customFormat="1" ht="23.25">
      <c r="A185" s="48">
        <v>5719</v>
      </c>
      <c r="B185" s="45">
        <v>2017</v>
      </c>
      <c r="C185" s="46" t="s">
        <v>38</v>
      </c>
      <c r="D185" s="46" t="s">
        <v>76</v>
      </c>
      <c r="E185" s="46" t="s">
        <v>77</v>
      </c>
      <c r="F185" s="46" t="s">
        <v>41</v>
      </c>
      <c r="G185" s="47">
        <v>1</v>
      </c>
      <c r="H185" s="48">
        <v>16536</v>
      </c>
      <c r="I185" s="46" t="s">
        <v>147</v>
      </c>
      <c r="J185" s="48">
        <v>9</v>
      </c>
      <c r="K185" s="48">
        <v>16</v>
      </c>
      <c r="L185" s="48"/>
      <c r="M185" s="48"/>
      <c r="N185" s="48"/>
      <c r="O185" s="48"/>
      <c r="P185" s="49"/>
      <c r="Q185" s="49"/>
      <c r="R185" s="49"/>
      <c r="S185" s="49"/>
      <c r="T185" s="57"/>
      <c r="U185" s="48"/>
      <c r="V185" s="48"/>
      <c r="W185" s="48">
        <f t="shared" si="8"/>
        <v>30</v>
      </c>
      <c r="X185" s="48">
        <f t="shared" si="6"/>
        <v>1</v>
      </c>
      <c r="Y185" s="48">
        <f t="shared" si="7"/>
        <v>2</v>
      </c>
      <c r="Z185" s="46"/>
      <c r="AA185" s="46" t="s">
        <v>43</v>
      </c>
      <c r="AB185"/>
    </row>
    <row r="186" spans="1:28" s="6" customFormat="1" ht="23.25">
      <c r="A186" s="48">
        <v>5720</v>
      </c>
      <c r="B186" s="45">
        <v>2017</v>
      </c>
      <c r="C186" s="46" t="s">
        <v>38</v>
      </c>
      <c r="D186" s="46" t="s">
        <v>111</v>
      </c>
      <c r="E186" s="46" t="s">
        <v>112</v>
      </c>
      <c r="F186" s="46" t="s">
        <v>64</v>
      </c>
      <c r="G186" s="47">
        <v>1</v>
      </c>
      <c r="H186" s="48">
        <v>16497</v>
      </c>
      <c r="I186" s="46" t="s">
        <v>147</v>
      </c>
      <c r="J186" s="48">
        <v>9</v>
      </c>
      <c r="K186" s="48">
        <v>96</v>
      </c>
      <c r="L186" s="48"/>
      <c r="M186" s="48"/>
      <c r="N186" s="48"/>
      <c r="O186" s="48"/>
      <c r="P186" s="49"/>
      <c r="Q186" s="49"/>
      <c r="R186" s="49"/>
      <c r="S186" s="49"/>
      <c r="T186" s="57">
        <v>18</v>
      </c>
      <c r="U186" s="48"/>
      <c r="V186" s="48"/>
      <c r="W186" s="48">
        <f t="shared" si="8"/>
        <v>30</v>
      </c>
      <c r="X186" s="48">
        <f t="shared" si="6"/>
        <v>1</v>
      </c>
      <c r="Y186" s="48">
        <f t="shared" si="7"/>
        <v>2</v>
      </c>
      <c r="Z186" s="46"/>
      <c r="AA186" s="46" t="s">
        <v>43</v>
      </c>
      <c r="AB186"/>
    </row>
    <row r="187" spans="1:28" s="6" customFormat="1" ht="23.25">
      <c r="A187" s="48">
        <v>5720</v>
      </c>
      <c r="B187" s="45">
        <v>2018</v>
      </c>
      <c r="C187" s="46" t="s">
        <v>38</v>
      </c>
      <c r="D187" s="46" t="s">
        <v>65</v>
      </c>
      <c r="E187" s="46" t="s">
        <v>47</v>
      </c>
      <c r="F187" s="46" t="s">
        <v>48</v>
      </c>
      <c r="G187" s="47">
        <v>0.75</v>
      </c>
      <c r="H187" s="48">
        <v>17240</v>
      </c>
      <c r="I187" s="46" t="s">
        <v>148</v>
      </c>
      <c r="J187" s="48">
        <v>18</v>
      </c>
      <c r="K187" s="48">
        <v>72</v>
      </c>
      <c r="L187" s="48"/>
      <c r="M187" s="48"/>
      <c r="N187" s="48"/>
      <c r="O187" s="48"/>
      <c r="P187" s="49"/>
      <c r="Q187" s="49"/>
      <c r="R187" s="49"/>
      <c r="S187" s="49"/>
      <c r="T187" s="57">
        <v>19</v>
      </c>
      <c r="U187" s="48"/>
      <c r="V187" s="48"/>
      <c r="W187" s="48">
        <f t="shared" si="8"/>
        <v>30</v>
      </c>
      <c r="X187" s="48">
        <f t="shared" si="6"/>
        <v>1</v>
      </c>
      <c r="Y187" s="48">
        <f t="shared" si="7"/>
        <v>2</v>
      </c>
      <c r="Z187" s="46"/>
      <c r="AA187" s="46" t="s">
        <v>43</v>
      </c>
      <c r="AB187"/>
    </row>
    <row r="188" spans="1:28" s="6" customFormat="1" ht="23.25">
      <c r="A188" s="48">
        <v>5791</v>
      </c>
      <c r="B188" s="45">
        <v>2017</v>
      </c>
      <c r="C188" s="46" t="s">
        <v>38</v>
      </c>
      <c r="D188" s="46" t="s">
        <v>46</v>
      </c>
      <c r="E188" s="46" t="s">
        <v>47</v>
      </c>
      <c r="F188" s="46" t="s">
        <v>48</v>
      </c>
      <c r="G188" s="47">
        <v>1</v>
      </c>
      <c r="H188" s="48">
        <v>16591</v>
      </c>
      <c r="I188" s="46" t="s">
        <v>149</v>
      </c>
      <c r="J188" s="48">
        <v>18</v>
      </c>
      <c r="K188" s="48"/>
      <c r="L188" s="48">
        <v>72</v>
      </c>
      <c r="M188" s="48">
        <v>1</v>
      </c>
      <c r="N188" s="48">
        <v>1</v>
      </c>
      <c r="O188" s="48"/>
      <c r="P188" s="50"/>
      <c r="Q188" s="50"/>
      <c r="R188" s="50"/>
      <c r="S188" s="50"/>
      <c r="T188" s="57"/>
      <c r="U188" s="48"/>
      <c r="V188" s="48"/>
      <c r="W188" s="48">
        <f t="shared" si="8"/>
        <v>29</v>
      </c>
      <c r="X188" s="48">
        <f t="shared" si="6"/>
        <v>1</v>
      </c>
      <c r="Y188" s="48">
        <f t="shared" si="7"/>
        <v>2</v>
      </c>
      <c r="Z188" s="46"/>
      <c r="AA188" s="46" t="s">
        <v>43</v>
      </c>
      <c r="AB188"/>
    </row>
    <row r="189" spans="1:28" s="6" customFormat="1" ht="23.25">
      <c r="A189" s="48">
        <v>5791</v>
      </c>
      <c r="B189" s="45">
        <v>2017</v>
      </c>
      <c r="C189" s="46" t="s">
        <v>38</v>
      </c>
      <c r="D189" s="46" t="s">
        <v>75</v>
      </c>
      <c r="E189" s="46" t="s">
        <v>47</v>
      </c>
      <c r="F189" s="46" t="s">
        <v>45</v>
      </c>
      <c r="G189" s="47">
        <v>1</v>
      </c>
      <c r="H189" s="48">
        <v>16591</v>
      </c>
      <c r="I189" s="46" t="s">
        <v>150</v>
      </c>
      <c r="J189" s="48"/>
      <c r="K189" s="48"/>
      <c r="L189" s="48"/>
      <c r="M189" s="48"/>
      <c r="N189" s="48"/>
      <c r="O189" s="48"/>
      <c r="P189" s="50"/>
      <c r="Q189" s="50"/>
      <c r="R189" s="50"/>
      <c r="S189" s="50"/>
      <c r="T189" s="57"/>
      <c r="U189" s="48"/>
      <c r="V189" s="48"/>
      <c r="W189" s="48">
        <f t="shared" si="8"/>
        <v>29</v>
      </c>
      <c r="X189" s="48">
        <f t="shared" si="6"/>
        <v>1</v>
      </c>
      <c r="Y189" s="48">
        <f t="shared" si="7"/>
        <v>2</v>
      </c>
      <c r="Z189" s="46"/>
      <c r="AA189" s="46" t="s">
        <v>116</v>
      </c>
      <c r="AB189"/>
    </row>
    <row r="190" spans="1:28" s="6" customFormat="1" ht="23.25">
      <c r="A190" s="48">
        <v>5791</v>
      </c>
      <c r="B190" s="45">
        <v>2017</v>
      </c>
      <c r="C190" s="46" t="s">
        <v>38</v>
      </c>
      <c r="D190" s="46" t="s">
        <v>75</v>
      </c>
      <c r="E190" s="46" t="s">
        <v>47</v>
      </c>
      <c r="F190" s="46" t="s">
        <v>45</v>
      </c>
      <c r="G190" s="47">
        <v>1</v>
      </c>
      <c r="H190" s="48">
        <v>16591</v>
      </c>
      <c r="I190" s="46" t="s">
        <v>150</v>
      </c>
      <c r="J190" s="48">
        <v>36</v>
      </c>
      <c r="K190" s="48"/>
      <c r="L190" s="48"/>
      <c r="M190" s="48">
        <v>1</v>
      </c>
      <c r="N190" s="48">
        <v>1</v>
      </c>
      <c r="O190" s="48"/>
      <c r="P190" s="50"/>
      <c r="Q190" s="50"/>
      <c r="R190" s="50"/>
      <c r="S190" s="50"/>
      <c r="T190" s="57"/>
      <c r="U190" s="48"/>
      <c r="V190" s="48"/>
      <c r="W190" s="48">
        <f t="shared" si="8"/>
        <v>29</v>
      </c>
      <c r="X190" s="48">
        <f t="shared" si="6"/>
        <v>1</v>
      </c>
      <c r="Y190" s="48">
        <f t="shared" si="7"/>
        <v>2</v>
      </c>
      <c r="Z190" s="46"/>
      <c r="AA190" s="46" t="s">
        <v>43</v>
      </c>
      <c r="AB190"/>
    </row>
    <row r="191" spans="1:28" s="6" customFormat="1" ht="23.25">
      <c r="A191" s="48">
        <v>5791</v>
      </c>
      <c r="B191" s="45">
        <v>2017</v>
      </c>
      <c r="C191" s="46" t="s">
        <v>38</v>
      </c>
      <c r="D191" s="46" t="s">
        <v>75</v>
      </c>
      <c r="E191" s="46" t="s">
        <v>47</v>
      </c>
      <c r="F191" s="46" t="s">
        <v>45</v>
      </c>
      <c r="G191" s="47">
        <v>1</v>
      </c>
      <c r="H191" s="48">
        <v>16591</v>
      </c>
      <c r="I191" s="46" t="s">
        <v>151</v>
      </c>
      <c r="J191" s="48"/>
      <c r="K191" s="48"/>
      <c r="L191" s="48"/>
      <c r="M191" s="48">
        <v>1</v>
      </c>
      <c r="N191" s="48">
        <v>1</v>
      </c>
      <c r="O191" s="48"/>
      <c r="P191" s="50"/>
      <c r="Q191" s="50"/>
      <c r="R191" s="50"/>
      <c r="S191" s="50"/>
      <c r="T191" s="57"/>
      <c r="U191" s="48"/>
      <c r="V191" s="48"/>
      <c r="W191" s="48">
        <f t="shared" si="8"/>
        <v>29</v>
      </c>
      <c r="X191" s="48">
        <f t="shared" si="6"/>
        <v>1</v>
      </c>
      <c r="Y191" s="48">
        <f t="shared" si="7"/>
        <v>2</v>
      </c>
      <c r="Z191" s="46"/>
      <c r="AA191" s="46" t="s">
        <v>43</v>
      </c>
      <c r="AB191"/>
    </row>
    <row r="192" spans="1:28" s="6" customFormat="1" ht="23.25">
      <c r="A192" s="48">
        <v>5791</v>
      </c>
      <c r="B192" s="45">
        <v>2017</v>
      </c>
      <c r="C192" s="46" t="s">
        <v>38</v>
      </c>
      <c r="D192" s="46" t="s">
        <v>75</v>
      </c>
      <c r="E192" s="46" t="s">
        <v>47</v>
      </c>
      <c r="F192" s="46" t="s">
        <v>45</v>
      </c>
      <c r="G192" s="47">
        <v>1</v>
      </c>
      <c r="H192" s="48">
        <v>16591</v>
      </c>
      <c r="I192" s="46" t="s">
        <v>137</v>
      </c>
      <c r="J192" s="48">
        <v>12</v>
      </c>
      <c r="K192" s="48"/>
      <c r="L192" s="48"/>
      <c r="M192" s="48">
        <v>1</v>
      </c>
      <c r="N192" s="48"/>
      <c r="O192" s="48"/>
      <c r="P192" s="50">
        <v>1</v>
      </c>
      <c r="Q192" s="50">
        <v>31</v>
      </c>
      <c r="R192" s="50"/>
      <c r="S192" s="50"/>
      <c r="T192" s="57"/>
      <c r="U192" s="48"/>
      <c r="V192" s="48"/>
      <c r="W192" s="48">
        <f t="shared" si="8"/>
        <v>29</v>
      </c>
      <c r="X192" s="48">
        <f t="shared" si="6"/>
        <v>1</v>
      </c>
      <c r="Y192" s="48">
        <f t="shared" si="7"/>
        <v>2</v>
      </c>
      <c r="Z192" s="46"/>
      <c r="AA192" s="46" t="s">
        <v>43</v>
      </c>
      <c r="AB192"/>
    </row>
    <row r="193" spans="1:28" s="6" customFormat="1" ht="23.25">
      <c r="A193" s="48">
        <v>5791</v>
      </c>
      <c r="B193" s="45">
        <v>2017</v>
      </c>
      <c r="C193" s="46" t="s">
        <v>38</v>
      </c>
      <c r="D193" s="46" t="s">
        <v>75</v>
      </c>
      <c r="E193" s="46" t="s">
        <v>47</v>
      </c>
      <c r="F193" s="46" t="s">
        <v>45</v>
      </c>
      <c r="G193" s="47">
        <v>1</v>
      </c>
      <c r="H193" s="48">
        <v>16591</v>
      </c>
      <c r="I193" s="46" t="s">
        <v>152</v>
      </c>
      <c r="J193" s="48">
        <v>18</v>
      </c>
      <c r="K193" s="48"/>
      <c r="L193" s="48"/>
      <c r="M193" s="48">
        <v>1</v>
      </c>
      <c r="N193" s="48">
        <v>1</v>
      </c>
      <c r="O193" s="48"/>
      <c r="P193" s="50"/>
      <c r="Q193" s="50"/>
      <c r="R193" s="50"/>
      <c r="S193" s="50"/>
      <c r="T193" s="57"/>
      <c r="U193" s="48"/>
      <c r="V193" s="48"/>
      <c r="W193" s="48">
        <f t="shared" si="8"/>
        <v>29</v>
      </c>
      <c r="X193" s="48">
        <f t="shared" si="6"/>
        <v>1</v>
      </c>
      <c r="Y193" s="48">
        <f t="shared" si="7"/>
        <v>2</v>
      </c>
      <c r="Z193" s="46"/>
      <c r="AA193" s="46" t="s">
        <v>43</v>
      </c>
      <c r="AB193"/>
    </row>
    <row r="194" spans="1:28" s="6" customFormat="1" ht="23.25">
      <c r="A194" s="48">
        <v>5791</v>
      </c>
      <c r="B194" s="45">
        <v>2017</v>
      </c>
      <c r="C194" s="46" t="s">
        <v>38</v>
      </c>
      <c r="D194" s="46" t="s">
        <v>39</v>
      </c>
      <c r="E194" s="46" t="s">
        <v>40</v>
      </c>
      <c r="F194" s="46" t="s">
        <v>41</v>
      </c>
      <c r="G194" s="47">
        <v>1</v>
      </c>
      <c r="H194" s="48">
        <v>16591</v>
      </c>
      <c r="I194" s="46" t="s">
        <v>150</v>
      </c>
      <c r="J194" s="48"/>
      <c r="K194" s="48"/>
      <c r="L194" s="48"/>
      <c r="M194" s="48"/>
      <c r="N194" s="48"/>
      <c r="O194" s="48"/>
      <c r="P194" s="50"/>
      <c r="Q194" s="50"/>
      <c r="R194" s="50"/>
      <c r="S194" s="50"/>
      <c r="T194" s="57"/>
      <c r="U194" s="48"/>
      <c r="V194" s="48"/>
      <c r="W194" s="48">
        <f t="shared" si="8"/>
        <v>29</v>
      </c>
      <c r="X194" s="48">
        <f t="shared" si="6"/>
        <v>1</v>
      </c>
      <c r="Y194" s="48">
        <f t="shared" si="7"/>
        <v>2</v>
      </c>
      <c r="Z194" s="46"/>
      <c r="AA194" s="46" t="s">
        <v>43</v>
      </c>
      <c r="AB194"/>
    </row>
    <row r="195" spans="1:28" s="6" customFormat="1" ht="29.25" customHeight="1">
      <c r="A195" s="48">
        <v>5791</v>
      </c>
      <c r="B195" s="45">
        <v>2017</v>
      </c>
      <c r="C195" s="46" t="s">
        <v>38</v>
      </c>
      <c r="D195" s="46" t="s">
        <v>39</v>
      </c>
      <c r="E195" s="46" t="s">
        <v>40</v>
      </c>
      <c r="F195" s="46" t="s">
        <v>41</v>
      </c>
      <c r="G195" s="47">
        <v>1</v>
      </c>
      <c r="H195" s="48">
        <v>16591</v>
      </c>
      <c r="I195" s="46" t="s">
        <v>151</v>
      </c>
      <c r="J195" s="48"/>
      <c r="K195" s="48"/>
      <c r="L195" s="48"/>
      <c r="M195" s="48">
        <v>1</v>
      </c>
      <c r="N195" s="48">
        <v>1</v>
      </c>
      <c r="O195" s="48"/>
      <c r="P195" s="50"/>
      <c r="Q195" s="50"/>
      <c r="R195" s="50"/>
      <c r="S195" s="50"/>
      <c r="T195" s="57"/>
      <c r="U195" s="48"/>
      <c r="V195" s="48"/>
      <c r="W195" s="48">
        <f t="shared" si="8"/>
        <v>29</v>
      </c>
      <c r="X195" s="48">
        <f t="shared" si="6"/>
        <v>1</v>
      </c>
      <c r="Y195" s="48">
        <f t="shared" si="7"/>
        <v>2</v>
      </c>
      <c r="Z195" s="46"/>
      <c r="AA195" s="46" t="s">
        <v>43</v>
      </c>
      <c r="AB195"/>
    </row>
    <row r="196" spans="1:28" s="6" customFormat="1" ht="23.25">
      <c r="A196" s="48">
        <v>5791</v>
      </c>
      <c r="B196" s="45">
        <v>2017</v>
      </c>
      <c r="C196" s="46" t="s">
        <v>38</v>
      </c>
      <c r="D196" s="46" t="s">
        <v>39</v>
      </c>
      <c r="E196" s="46" t="s">
        <v>40</v>
      </c>
      <c r="F196" s="46" t="s">
        <v>41</v>
      </c>
      <c r="G196" s="47">
        <v>1</v>
      </c>
      <c r="H196" s="48">
        <v>16591</v>
      </c>
      <c r="I196" s="46" t="s">
        <v>137</v>
      </c>
      <c r="J196" s="48"/>
      <c r="K196" s="48"/>
      <c r="L196" s="48">
        <v>48</v>
      </c>
      <c r="M196" s="48"/>
      <c r="N196" s="48"/>
      <c r="O196" s="48"/>
      <c r="P196" s="50">
        <v>1</v>
      </c>
      <c r="Q196" s="50">
        <v>35</v>
      </c>
      <c r="R196" s="50"/>
      <c r="S196" s="50"/>
      <c r="T196" s="57"/>
      <c r="U196" s="48"/>
      <c r="V196" s="48"/>
      <c r="W196" s="48">
        <f t="shared" si="8"/>
        <v>29</v>
      </c>
      <c r="X196" s="48">
        <f t="shared" si="6"/>
        <v>1</v>
      </c>
      <c r="Y196" s="48">
        <f t="shared" si="7"/>
        <v>2</v>
      </c>
      <c r="Z196" s="46"/>
      <c r="AA196" s="46" t="s">
        <v>43</v>
      </c>
      <c r="AB196"/>
    </row>
    <row r="197" spans="1:28" s="6" customFormat="1" ht="23.25">
      <c r="A197" s="48">
        <v>5791</v>
      </c>
      <c r="B197" s="45">
        <v>2017</v>
      </c>
      <c r="C197" s="46" t="s">
        <v>38</v>
      </c>
      <c r="D197" s="46" t="s">
        <v>39</v>
      </c>
      <c r="E197" s="46" t="s">
        <v>40</v>
      </c>
      <c r="F197" s="46" t="s">
        <v>41</v>
      </c>
      <c r="G197" s="47">
        <v>1</v>
      </c>
      <c r="H197" s="48">
        <v>16591</v>
      </c>
      <c r="I197" s="46" t="s">
        <v>152</v>
      </c>
      <c r="J197" s="48"/>
      <c r="K197" s="48"/>
      <c r="L197" s="48">
        <v>36</v>
      </c>
      <c r="M197" s="48">
        <v>1</v>
      </c>
      <c r="N197" s="48">
        <v>1</v>
      </c>
      <c r="O197" s="48"/>
      <c r="P197" s="50"/>
      <c r="Q197" s="50"/>
      <c r="R197" s="50"/>
      <c r="S197" s="50"/>
      <c r="T197" s="57"/>
      <c r="U197" s="48"/>
      <c r="V197" s="48"/>
      <c r="W197" s="48">
        <f t="shared" si="8"/>
        <v>29</v>
      </c>
      <c r="X197" s="48">
        <f t="shared" ref="X197:X260" si="9">IF(MOD(W197,30) = 0,TRUNC(W197/30),TRUNC(W197/30)+1)</f>
        <v>1</v>
      </c>
      <c r="Y197" s="48">
        <f t="shared" ref="Y197:Y260" si="10">IF(MOD(W197,15) = 0,TRUNC(W197/15),TRUNC(W197/15)+1)</f>
        <v>2</v>
      </c>
      <c r="Z197" s="46"/>
      <c r="AA197" s="46" t="s">
        <v>43</v>
      </c>
      <c r="AB197"/>
    </row>
    <row r="198" spans="1:28" s="6" customFormat="1" ht="23.25">
      <c r="A198" s="48">
        <v>5791</v>
      </c>
      <c r="B198" s="45">
        <v>2017</v>
      </c>
      <c r="C198" s="46" t="s">
        <v>38</v>
      </c>
      <c r="D198" s="46" t="s">
        <v>82</v>
      </c>
      <c r="E198" s="46" t="s">
        <v>40</v>
      </c>
      <c r="F198" s="46" t="s">
        <v>41</v>
      </c>
      <c r="G198" s="47">
        <v>1</v>
      </c>
      <c r="H198" s="48">
        <v>16591</v>
      </c>
      <c r="I198" s="46" t="s">
        <v>139</v>
      </c>
      <c r="J198" s="48">
        <v>18</v>
      </c>
      <c r="K198" s="48">
        <v>18</v>
      </c>
      <c r="L198" s="48"/>
      <c r="M198" s="48">
        <v>1</v>
      </c>
      <c r="N198" s="48">
        <v>1</v>
      </c>
      <c r="O198" s="48"/>
      <c r="P198" s="50"/>
      <c r="Q198" s="50"/>
      <c r="R198" s="50"/>
      <c r="S198" s="50"/>
      <c r="T198" s="57"/>
      <c r="U198" s="48"/>
      <c r="V198" s="48"/>
      <c r="W198" s="48">
        <f t="shared" ref="W198:W261" si="11">_xlfn.IFNA(HLOOKUP(H198,$AD$4:$BE$11,8,FALSE),_xlfn.IFNA(HLOOKUP(H198,$AD$5:$BE$12,8,FALSE),30))</f>
        <v>29</v>
      </c>
      <c r="X198" s="48">
        <f t="shared" si="9"/>
        <v>1</v>
      </c>
      <c r="Y198" s="48">
        <f t="shared" si="10"/>
        <v>2</v>
      </c>
      <c r="Z198" s="46"/>
      <c r="AA198" s="46" t="s">
        <v>43</v>
      </c>
      <c r="AB198"/>
    </row>
    <row r="199" spans="1:28" s="6" customFormat="1" ht="23.25">
      <c r="A199" s="48">
        <v>5791</v>
      </c>
      <c r="B199" s="45">
        <v>2017</v>
      </c>
      <c r="C199" s="46" t="s">
        <v>38</v>
      </c>
      <c r="D199" s="46" t="s">
        <v>82</v>
      </c>
      <c r="E199" s="46" t="s">
        <v>40</v>
      </c>
      <c r="F199" s="46" t="s">
        <v>41</v>
      </c>
      <c r="G199" s="47">
        <v>1</v>
      </c>
      <c r="H199" s="48">
        <v>16591</v>
      </c>
      <c r="I199" s="46" t="s">
        <v>140</v>
      </c>
      <c r="J199" s="48">
        <v>9</v>
      </c>
      <c r="K199" s="48">
        <v>9</v>
      </c>
      <c r="L199" s="48"/>
      <c r="M199" s="48">
        <v>1</v>
      </c>
      <c r="N199" s="48"/>
      <c r="O199" s="48"/>
      <c r="P199" s="50">
        <v>1</v>
      </c>
      <c r="Q199" s="50"/>
      <c r="R199" s="50"/>
      <c r="S199" s="50"/>
      <c r="T199" s="57"/>
      <c r="U199" s="48"/>
      <c r="V199" s="48"/>
      <c r="W199" s="48">
        <f t="shared" si="11"/>
        <v>29</v>
      </c>
      <c r="X199" s="48">
        <f t="shared" si="9"/>
        <v>1</v>
      </c>
      <c r="Y199" s="48">
        <f t="shared" si="10"/>
        <v>2</v>
      </c>
      <c r="Z199" s="46"/>
      <c r="AA199" s="46" t="s">
        <v>43</v>
      </c>
      <c r="AB199"/>
    </row>
    <row r="200" spans="1:28" s="6" customFormat="1" ht="23.25">
      <c r="A200" s="48">
        <v>5791</v>
      </c>
      <c r="B200" s="45">
        <v>2017</v>
      </c>
      <c r="C200" s="46" t="s">
        <v>38</v>
      </c>
      <c r="D200" s="46" t="s">
        <v>131</v>
      </c>
      <c r="E200" s="46" t="s">
        <v>63</v>
      </c>
      <c r="F200" s="46" t="s">
        <v>64</v>
      </c>
      <c r="G200" s="47">
        <v>0.5</v>
      </c>
      <c r="H200" s="48">
        <v>16591</v>
      </c>
      <c r="I200" s="46" t="s">
        <v>151</v>
      </c>
      <c r="J200" s="48"/>
      <c r="K200" s="48"/>
      <c r="L200" s="48">
        <v>108</v>
      </c>
      <c r="M200" s="48">
        <v>1</v>
      </c>
      <c r="N200" s="48">
        <v>1</v>
      </c>
      <c r="O200" s="48"/>
      <c r="P200" s="50"/>
      <c r="Q200" s="50"/>
      <c r="R200" s="50"/>
      <c r="S200" s="50"/>
      <c r="T200" s="57"/>
      <c r="U200" s="48"/>
      <c r="V200" s="48"/>
      <c r="W200" s="48">
        <f t="shared" si="11"/>
        <v>29</v>
      </c>
      <c r="X200" s="48">
        <f t="shared" si="9"/>
        <v>1</v>
      </c>
      <c r="Y200" s="48">
        <f t="shared" si="10"/>
        <v>2</v>
      </c>
      <c r="Z200" s="46"/>
      <c r="AA200" s="46" t="s">
        <v>43</v>
      </c>
      <c r="AB200"/>
    </row>
    <row r="201" spans="1:28" s="6" customFormat="1" ht="23.25">
      <c r="A201" s="48">
        <v>5791</v>
      </c>
      <c r="B201" s="45">
        <v>2017</v>
      </c>
      <c r="C201" s="46" t="s">
        <v>38</v>
      </c>
      <c r="D201" s="46" t="s">
        <v>62</v>
      </c>
      <c r="E201" s="46" t="s">
        <v>63</v>
      </c>
      <c r="F201" s="46" t="s">
        <v>61</v>
      </c>
      <c r="G201" s="47">
        <v>1</v>
      </c>
      <c r="H201" s="48">
        <v>16591</v>
      </c>
      <c r="I201" s="46" t="s">
        <v>153</v>
      </c>
      <c r="J201" s="48">
        <v>44</v>
      </c>
      <c r="K201" s="48">
        <v>64</v>
      </c>
      <c r="L201" s="48"/>
      <c r="M201" s="48">
        <v>1</v>
      </c>
      <c r="N201" s="48"/>
      <c r="O201" s="48">
        <v>1</v>
      </c>
      <c r="P201" s="50"/>
      <c r="Q201" s="50"/>
      <c r="R201" s="50"/>
      <c r="S201" s="50"/>
      <c r="T201" s="57"/>
      <c r="U201" s="48"/>
      <c r="V201" s="48"/>
      <c r="W201" s="48">
        <f t="shared" si="11"/>
        <v>29</v>
      </c>
      <c r="X201" s="48">
        <f t="shared" si="9"/>
        <v>1</v>
      </c>
      <c r="Y201" s="48">
        <f t="shared" si="10"/>
        <v>2</v>
      </c>
      <c r="Z201" s="46"/>
      <c r="AA201" s="46" t="s">
        <v>43</v>
      </c>
      <c r="AB201"/>
    </row>
    <row r="202" spans="1:28" s="6" customFormat="1" ht="23.25">
      <c r="A202" s="48">
        <v>5791</v>
      </c>
      <c r="B202" s="45">
        <v>2017</v>
      </c>
      <c r="C202" s="46" t="s">
        <v>38</v>
      </c>
      <c r="D202" s="46" t="s">
        <v>62</v>
      </c>
      <c r="E202" s="46" t="s">
        <v>63</v>
      </c>
      <c r="F202" s="46" t="s">
        <v>61</v>
      </c>
      <c r="G202" s="47">
        <v>1</v>
      </c>
      <c r="H202" s="48">
        <v>16591</v>
      </c>
      <c r="I202" s="46" t="s">
        <v>142</v>
      </c>
      <c r="J202" s="48"/>
      <c r="K202" s="48"/>
      <c r="L202" s="48">
        <v>72</v>
      </c>
      <c r="M202" s="48">
        <v>1</v>
      </c>
      <c r="N202" s="48"/>
      <c r="O202" s="48"/>
      <c r="P202" s="50">
        <v>1</v>
      </c>
      <c r="Q202" s="50"/>
      <c r="R202" s="50"/>
      <c r="S202" s="50"/>
      <c r="T202" s="57"/>
      <c r="U202" s="48"/>
      <c r="V202" s="48"/>
      <c r="W202" s="48">
        <f t="shared" si="11"/>
        <v>29</v>
      </c>
      <c r="X202" s="48">
        <f t="shared" si="9"/>
        <v>1</v>
      </c>
      <c r="Y202" s="48">
        <f t="shared" si="10"/>
        <v>2</v>
      </c>
      <c r="Z202" s="46"/>
      <c r="AA202" s="46" t="s">
        <v>43</v>
      </c>
      <c r="AB202"/>
    </row>
    <row r="203" spans="1:28" s="6" customFormat="1" ht="23.25">
      <c r="A203" s="48">
        <v>5791</v>
      </c>
      <c r="B203" s="45">
        <v>2017</v>
      </c>
      <c r="C203" s="46" t="s">
        <v>38</v>
      </c>
      <c r="D203" s="46" t="s">
        <v>111</v>
      </c>
      <c r="E203" s="46" t="s">
        <v>112</v>
      </c>
      <c r="F203" s="46" t="s">
        <v>64</v>
      </c>
      <c r="G203" s="47">
        <v>1</v>
      </c>
      <c r="H203" s="48">
        <v>16591</v>
      </c>
      <c r="I203" s="46" t="s">
        <v>150</v>
      </c>
      <c r="J203" s="48"/>
      <c r="K203" s="48"/>
      <c r="L203" s="48">
        <v>72</v>
      </c>
      <c r="M203" s="48"/>
      <c r="N203" s="48"/>
      <c r="O203" s="48"/>
      <c r="P203" s="50"/>
      <c r="Q203" s="50"/>
      <c r="R203" s="50"/>
      <c r="S203" s="50"/>
      <c r="T203" s="57"/>
      <c r="U203" s="48"/>
      <c r="V203" s="48"/>
      <c r="W203" s="48">
        <f t="shared" si="11"/>
        <v>29</v>
      </c>
      <c r="X203" s="48">
        <f t="shared" si="9"/>
        <v>1</v>
      </c>
      <c r="Y203" s="48">
        <f t="shared" si="10"/>
        <v>2</v>
      </c>
      <c r="Z203" s="46"/>
      <c r="AA203" s="46" t="s">
        <v>43</v>
      </c>
      <c r="AB203"/>
    </row>
    <row r="204" spans="1:28" s="6" customFormat="1" ht="23.25">
      <c r="A204" s="48">
        <v>5791</v>
      </c>
      <c r="B204" s="45">
        <v>2017</v>
      </c>
      <c r="C204" s="46" t="s">
        <v>38</v>
      </c>
      <c r="D204" s="46" t="s">
        <v>111</v>
      </c>
      <c r="E204" s="46" t="s">
        <v>112</v>
      </c>
      <c r="F204" s="46" t="s">
        <v>64</v>
      </c>
      <c r="G204" s="47">
        <v>1</v>
      </c>
      <c r="H204" s="48">
        <v>16591</v>
      </c>
      <c r="I204" s="46" t="s">
        <v>152</v>
      </c>
      <c r="J204" s="48"/>
      <c r="K204" s="48"/>
      <c r="L204" s="48">
        <v>36</v>
      </c>
      <c r="M204" s="48"/>
      <c r="N204" s="48">
        <v>1</v>
      </c>
      <c r="O204" s="48"/>
      <c r="P204" s="50"/>
      <c r="Q204" s="50"/>
      <c r="R204" s="50"/>
      <c r="S204" s="50"/>
      <c r="T204" s="57"/>
      <c r="U204" s="48"/>
      <c r="V204" s="48"/>
      <c r="W204" s="48">
        <f t="shared" si="11"/>
        <v>29</v>
      </c>
      <c r="X204" s="48">
        <f t="shared" si="9"/>
        <v>1</v>
      </c>
      <c r="Y204" s="48">
        <f t="shared" si="10"/>
        <v>2</v>
      </c>
      <c r="Z204" s="46"/>
      <c r="AA204" s="46" t="s">
        <v>43</v>
      </c>
      <c r="AB204"/>
    </row>
    <row r="205" spans="1:28" s="6" customFormat="1" ht="23.25">
      <c r="A205" s="48">
        <v>5791</v>
      </c>
      <c r="B205" s="45">
        <v>2018</v>
      </c>
      <c r="C205" s="46" t="s">
        <v>38</v>
      </c>
      <c r="D205" s="46" t="s">
        <v>46</v>
      </c>
      <c r="E205" s="46" t="s">
        <v>47</v>
      </c>
      <c r="F205" s="46" t="s">
        <v>48</v>
      </c>
      <c r="G205" s="47">
        <v>1</v>
      </c>
      <c r="H205" s="48">
        <v>17236</v>
      </c>
      <c r="I205" s="46" t="s">
        <v>154</v>
      </c>
      <c r="J205" s="48">
        <v>18</v>
      </c>
      <c r="K205" s="48"/>
      <c r="L205" s="48">
        <v>108</v>
      </c>
      <c r="M205" s="48">
        <v>1</v>
      </c>
      <c r="N205" s="48"/>
      <c r="O205" s="48"/>
      <c r="P205" s="49">
        <v>1</v>
      </c>
      <c r="Q205" s="49"/>
      <c r="R205" s="49"/>
      <c r="S205" s="49"/>
      <c r="T205" s="57"/>
      <c r="U205" s="48"/>
      <c r="V205" s="48"/>
      <c r="W205" s="48">
        <f t="shared" si="11"/>
        <v>29</v>
      </c>
      <c r="X205" s="48">
        <f t="shared" si="9"/>
        <v>1</v>
      </c>
      <c r="Y205" s="48">
        <f t="shared" si="10"/>
        <v>2</v>
      </c>
      <c r="Z205" s="46"/>
      <c r="AA205" s="46" t="s">
        <v>43</v>
      </c>
      <c r="AB205"/>
    </row>
    <row r="206" spans="1:28" s="6" customFormat="1" ht="23.25">
      <c r="A206" s="48">
        <v>5791</v>
      </c>
      <c r="B206" s="45">
        <v>2018</v>
      </c>
      <c r="C206" s="46" t="s">
        <v>38</v>
      </c>
      <c r="D206" s="46" t="s">
        <v>57</v>
      </c>
      <c r="E206" s="46" t="s">
        <v>40</v>
      </c>
      <c r="F206" s="46" t="s">
        <v>41</v>
      </c>
      <c r="G206" s="47">
        <v>1</v>
      </c>
      <c r="H206" s="48">
        <v>17236</v>
      </c>
      <c r="I206" s="46" t="s">
        <v>152</v>
      </c>
      <c r="J206" s="48">
        <v>18</v>
      </c>
      <c r="K206" s="48"/>
      <c r="L206" s="48"/>
      <c r="M206" s="48"/>
      <c r="N206" s="48"/>
      <c r="O206" s="48"/>
      <c r="P206" s="49"/>
      <c r="Q206" s="49"/>
      <c r="R206" s="49"/>
      <c r="S206" s="49"/>
      <c r="T206" s="57"/>
      <c r="U206" s="48"/>
      <c r="V206" s="48"/>
      <c r="W206" s="48">
        <f t="shared" si="11"/>
        <v>29</v>
      </c>
      <c r="X206" s="48">
        <f t="shared" si="9"/>
        <v>1</v>
      </c>
      <c r="Y206" s="48">
        <f t="shared" si="10"/>
        <v>2</v>
      </c>
      <c r="Z206" s="46"/>
      <c r="AA206" s="46" t="s">
        <v>116</v>
      </c>
      <c r="AB206"/>
    </row>
    <row r="207" spans="1:28" s="6" customFormat="1" ht="35.25">
      <c r="A207" s="48">
        <v>5791</v>
      </c>
      <c r="B207" s="45">
        <v>2018</v>
      </c>
      <c r="C207" s="46" t="s">
        <v>38</v>
      </c>
      <c r="D207" s="46" t="s">
        <v>57</v>
      </c>
      <c r="E207" s="46" t="s">
        <v>40</v>
      </c>
      <c r="F207" s="46" t="s">
        <v>41</v>
      </c>
      <c r="G207" s="47">
        <v>1</v>
      </c>
      <c r="H207" s="48">
        <v>17236</v>
      </c>
      <c r="I207" s="46" t="s">
        <v>91</v>
      </c>
      <c r="J207" s="48"/>
      <c r="K207" s="48"/>
      <c r="L207" s="48">
        <v>36</v>
      </c>
      <c r="M207" s="48"/>
      <c r="N207" s="48"/>
      <c r="O207" s="48"/>
      <c r="P207" s="49"/>
      <c r="Q207" s="49"/>
      <c r="R207" s="49"/>
      <c r="S207" s="49"/>
      <c r="T207" s="57"/>
      <c r="U207" s="48"/>
      <c r="V207" s="48"/>
      <c r="W207" s="48">
        <f t="shared" si="11"/>
        <v>29</v>
      </c>
      <c r="X207" s="48">
        <f t="shared" si="9"/>
        <v>1</v>
      </c>
      <c r="Y207" s="48">
        <f t="shared" si="10"/>
        <v>2</v>
      </c>
      <c r="Z207" s="46"/>
      <c r="AA207" s="46" t="s">
        <v>116</v>
      </c>
      <c r="AB207"/>
    </row>
    <row r="208" spans="1:28" s="6" customFormat="1" ht="35.25">
      <c r="A208" s="48">
        <v>5791</v>
      </c>
      <c r="B208" s="45">
        <v>2018</v>
      </c>
      <c r="C208" s="46" t="s">
        <v>38</v>
      </c>
      <c r="D208" s="46" t="s">
        <v>57</v>
      </c>
      <c r="E208" s="46" t="s">
        <v>40</v>
      </c>
      <c r="F208" s="46" t="s">
        <v>41</v>
      </c>
      <c r="G208" s="47">
        <v>1</v>
      </c>
      <c r="H208" s="48">
        <v>17236</v>
      </c>
      <c r="I208" s="46" t="s">
        <v>91</v>
      </c>
      <c r="J208" s="48">
        <v>18</v>
      </c>
      <c r="K208" s="48"/>
      <c r="L208" s="48">
        <v>72</v>
      </c>
      <c r="M208" s="48">
        <v>1</v>
      </c>
      <c r="N208" s="48"/>
      <c r="O208" s="48"/>
      <c r="P208" s="49">
        <v>1</v>
      </c>
      <c r="Q208" s="49"/>
      <c r="R208" s="49"/>
      <c r="S208" s="49"/>
      <c r="T208" s="57"/>
      <c r="U208" s="48"/>
      <c r="V208" s="48"/>
      <c r="W208" s="48">
        <f t="shared" si="11"/>
        <v>29</v>
      </c>
      <c r="X208" s="48">
        <f t="shared" si="9"/>
        <v>1</v>
      </c>
      <c r="Y208" s="48">
        <f t="shared" si="10"/>
        <v>2</v>
      </c>
      <c r="Z208" s="46"/>
      <c r="AA208" s="46" t="s">
        <v>43</v>
      </c>
      <c r="AB208"/>
    </row>
    <row r="209" spans="1:28" s="6" customFormat="1" ht="35.25">
      <c r="A209" s="48">
        <v>5791</v>
      </c>
      <c r="B209" s="45">
        <v>2018</v>
      </c>
      <c r="C209" s="46" t="s">
        <v>38</v>
      </c>
      <c r="D209" s="46" t="s">
        <v>122</v>
      </c>
      <c r="E209" s="46" t="s">
        <v>40</v>
      </c>
      <c r="F209" s="46" t="s">
        <v>41</v>
      </c>
      <c r="G209" s="47">
        <v>1</v>
      </c>
      <c r="H209" s="48">
        <v>17236</v>
      </c>
      <c r="I209" s="46" t="s">
        <v>155</v>
      </c>
      <c r="J209" s="48">
        <v>18</v>
      </c>
      <c r="K209" s="48"/>
      <c r="L209" s="48">
        <v>54</v>
      </c>
      <c r="M209" s="48">
        <v>1</v>
      </c>
      <c r="N209" s="48"/>
      <c r="O209" s="48">
        <v>1</v>
      </c>
      <c r="P209" s="49"/>
      <c r="Q209" s="49"/>
      <c r="R209" s="49"/>
      <c r="S209" s="49"/>
      <c r="T209" s="57"/>
      <c r="U209" s="48"/>
      <c r="V209" s="48"/>
      <c r="W209" s="48">
        <f t="shared" si="11"/>
        <v>29</v>
      </c>
      <c r="X209" s="48">
        <f t="shared" si="9"/>
        <v>1</v>
      </c>
      <c r="Y209" s="48">
        <f t="shared" si="10"/>
        <v>2</v>
      </c>
      <c r="Z209" s="46"/>
      <c r="AA209" s="46" t="s">
        <v>43</v>
      </c>
      <c r="AB209"/>
    </row>
    <row r="210" spans="1:28" s="6" customFormat="1" ht="23.25">
      <c r="A210" s="48">
        <v>5791</v>
      </c>
      <c r="B210" s="45">
        <v>2018</v>
      </c>
      <c r="C210" s="46" t="s">
        <v>38</v>
      </c>
      <c r="D210" s="46" t="s">
        <v>125</v>
      </c>
      <c r="E210" s="46" t="s">
        <v>126</v>
      </c>
      <c r="F210" s="46" t="s">
        <v>48</v>
      </c>
      <c r="G210" s="47">
        <v>1</v>
      </c>
      <c r="H210" s="48">
        <v>17236</v>
      </c>
      <c r="I210" s="46" t="s">
        <v>95</v>
      </c>
      <c r="J210" s="48">
        <v>4</v>
      </c>
      <c r="K210" s="48"/>
      <c r="L210" s="48"/>
      <c r="M210" s="48"/>
      <c r="N210" s="48"/>
      <c r="O210" s="48"/>
      <c r="P210" s="49"/>
      <c r="Q210" s="49"/>
      <c r="R210" s="49"/>
      <c r="S210" s="49"/>
      <c r="T210" s="57"/>
      <c r="U210" s="48"/>
      <c r="V210" s="48"/>
      <c r="W210" s="48">
        <f t="shared" si="11"/>
        <v>29</v>
      </c>
      <c r="X210" s="48">
        <f t="shared" si="9"/>
        <v>1</v>
      </c>
      <c r="Y210" s="48">
        <f t="shared" si="10"/>
        <v>2</v>
      </c>
      <c r="Z210" s="46"/>
      <c r="AA210" s="46" t="s">
        <v>116</v>
      </c>
      <c r="AB210"/>
    </row>
    <row r="211" spans="1:28" s="6" customFormat="1" ht="23.25">
      <c r="A211" s="48">
        <v>5791</v>
      </c>
      <c r="B211" s="45">
        <v>2018</v>
      </c>
      <c r="C211" s="46" t="s">
        <v>38</v>
      </c>
      <c r="D211" s="46" t="s">
        <v>125</v>
      </c>
      <c r="E211" s="46" t="s">
        <v>126</v>
      </c>
      <c r="F211" s="46" t="s">
        <v>48</v>
      </c>
      <c r="G211" s="47">
        <v>1</v>
      </c>
      <c r="H211" s="48">
        <v>17236</v>
      </c>
      <c r="I211" s="46" t="s">
        <v>94</v>
      </c>
      <c r="J211" s="48">
        <v>4</v>
      </c>
      <c r="K211" s="48"/>
      <c r="L211" s="48"/>
      <c r="M211" s="48"/>
      <c r="N211" s="48"/>
      <c r="O211" s="48"/>
      <c r="P211" s="49"/>
      <c r="Q211" s="49"/>
      <c r="R211" s="49"/>
      <c r="S211" s="49"/>
      <c r="T211" s="57"/>
      <c r="U211" s="48"/>
      <c r="V211" s="48"/>
      <c r="W211" s="48">
        <f t="shared" si="11"/>
        <v>29</v>
      </c>
      <c r="X211" s="48">
        <f t="shared" si="9"/>
        <v>1</v>
      </c>
      <c r="Y211" s="48">
        <f t="shared" si="10"/>
        <v>2</v>
      </c>
      <c r="Z211" s="46"/>
      <c r="AA211" s="46" t="s">
        <v>116</v>
      </c>
      <c r="AB211"/>
    </row>
    <row r="212" spans="1:28" s="6" customFormat="1" ht="23.25">
      <c r="A212" s="48">
        <v>5791</v>
      </c>
      <c r="B212" s="45">
        <v>2018</v>
      </c>
      <c r="C212" s="46" t="s">
        <v>38</v>
      </c>
      <c r="D212" s="46" t="s">
        <v>146</v>
      </c>
      <c r="E212" s="46" t="s">
        <v>63</v>
      </c>
      <c r="F212" s="46" t="s">
        <v>67</v>
      </c>
      <c r="G212" s="47">
        <v>1</v>
      </c>
      <c r="H212" s="48">
        <v>17236</v>
      </c>
      <c r="I212" s="46" t="s">
        <v>156</v>
      </c>
      <c r="J212" s="48"/>
      <c r="K212" s="48"/>
      <c r="L212" s="48">
        <v>10</v>
      </c>
      <c r="M212" s="48"/>
      <c r="N212" s="48"/>
      <c r="O212" s="48"/>
      <c r="P212" s="49"/>
      <c r="Q212" s="49"/>
      <c r="R212" s="49"/>
      <c r="S212" s="49"/>
      <c r="T212" s="57"/>
      <c r="U212" s="48"/>
      <c r="V212" s="48"/>
      <c r="W212" s="48">
        <f t="shared" si="11"/>
        <v>29</v>
      </c>
      <c r="X212" s="48">
        <f t="shared" si="9"/>
        <v>1</v>
      </c>
      <c r="Y212" s="48">
        <f t="shared" si="10"/>
        <v>2</v>
      </c>
      <c r="Z212" s="46"/>
      <c r="AA212" s="46" t="s">
        <v>116</v>
      </c>
      <c r="AB212"/>
    </row>
    <row r="213" spans="1:28" s="6" customFormat="1" ht="23.25">
      <c r="A213" s="48">
        <v>5791</v>
      </c>
      <c r="B213" s="45">
        <v>2018</v>
      </c>
      <c r="C213" s="46" t="s">
        <v>38</v>
      </c>
      <c r="D213" s="46" t="s">
        <v>75</v>
      </c>
      <c r="E213" s="46" t="s">
        <v>47</v>
      </c>
      <c r="F213" s="46" t="s">
        <v>45</v>
      </c>
      <c r="G213" s="47">
        <v>1</v>
      </c>
      <c r="H213" s="48">
        <v>17236</v>
      </c>
      <c r="I213" s="46" t="s">
        <v>156</v>
      </c>
      <c r="J213" s="48">
        <v>8</v>
      </c>
      <c r="K213" s="48"/>
      <c r="L213" s="48"/>
      <c r="M213" s="48">
        <v>1</v>
      </c>
      <c r="N213" s="48"/>
      <c r="O213" s="48"/>
      <c r="P213" s="49"/>
      <c r="Q213" s="49"/>
      <c r="R213" s="49"/>
      <c r="S213" s="49"/>
      <c r="T213" s="57"/>
      <c r="U213" s="48"/>
      <c r="V213" s="48"/>
      <c r="W213" s="48">
        <f t="shared" si="11"/>
        <v>29</v>
      </c>
      <c r="X213" s="48">
        <f t="shared" si="9"/>
        <v>1</v>
      </c>
      <c r="Y213" s="48">
        <f t="shared" si="10"/>
        <v>2</v>
      </c>
      <c r="Z213" s="46"/>
      <c r="AA213" s="46" t="s">
        <v>43</v>
      </c>
      <c r="AB213"/>
    </row>
    <row r="214" spans="1:28" s="6" customFormat="1" ht="23.25">
      <c r="A214" s="48">
        <v>5791</v>
      </c>
      <c r="B214" s="45">
        <v>2018</v>
      </c>
      <c r="C214" s="46" t="s">
        <v>38</v>
      </c>
      <c r="D214" s="46" t="s">
        <v>75</v>
      </c>
      <c r="E214" s="46" t="s">
        <v>47</v>
      </c>
      <c r="F214" s="46" t="s">
        <v>45</v>
      </c>
      <c r="G214" s="47">
        <v>1</v>
      </c>
      <c r="H214" s="48">
        <v>17236</v>
      </c>
      <c r="I214" s="46" t="s">
        <v>93</v>
      </c>
      <c r="J214" s="48">
        <v>18</v>
      </c>
      <c r="K214" s="48"/>
      <c r="L214" s="48"/>
      <c r="M214" s="48">
        <v>1</v>
      </c>
      <c r="N214" s="48">
        <v>1</v>
      </c>
      <c r="O214" s="48"/>
      <c r="P214" s="49"/>
      <c r="Q214" s="49"/>
      <c r="R214" s="49"/>
      <c r="S214" s="49"/>
      <c r="T214" s="57"/>
      <c r="U214" s="48"/>
      <c r="V214" s="48"/>
      <c r="W214" s="48">
        <f t="shared" si="11"/>
        <v>29</v>
      </c>
      <c r="X214" s="48">
        <f t="shared" si="9"/>
        <v>1</v>
      </c>
      <c r="Y214" s="48">
        <f t="shared" si="10"/>
        <v>2</v>
      </c>
      <c r="Z214" s="46"/>
      <c r="AA214" s="46" t="s">
        <v>43</v>
      </c>
      <c r="AB214"/>
    </row>
    <row r="215" spans="1:28" s="6" customFormat="1" ht="23.25">
      <c r="A215" s="48">
        <v>5791</v>
      </c>
      <c r="B215" s="45">
        <v>2018</v>
      </c>
      <c r="C215" s="46" t="s">
        <v>38</v>
      </c>
      <c r="D215" s="46" t="s">
        <v>75</v>
      </c>
      <c r="E215" s="46" t="s">
        <v>47</v>
      </c>
      <c r="F215" s="46" t="s">
        <v>45</v>
      </c>
      <c r="G215" s="47">
        <v>1</v>
      </c>
      <c r="H215" s="48">
        <v>17236</v>
      </c>
      <c r="I215" s="46" t="s">
        <v>94</v>
      </c>
      <c r="J215" s="48">
        <v>14</v>
      </c>
      <c r="K215" s="48"/>
      <c r="L215" s="48">
        <v>36</v>
      </c>
      <c r="M215" s="48">
        <v>1</v>
      </c>
      <c r="N215" s="48">
        <v>1</v>
      </c>
      <c r="O215" s="48"/>
      <c r="P215" s="49"/>
      <c r="Q215" s="49"/>
      <c r="R215" s="49"/>
      <c r="S215" s="49"/>
      <c r="T215" s="57"/>
      <c r="U215" s="48"/>
      <c r="V215" s="48"/>
      <c r="W215" s="48">
        <f t="shared" si="11"/>
        <v>29</v>
      </c>
      <c r="X215" s="48">
        <f t="shared" si="9"/>
        <v>1</v>
      </c>
      <c r="Y215" s="48">
        <f t="shared" si="10"/>
        <v>2</v>
      </c>
      <c r="Z215" s="46"/>
      <c r="AA215" s="46" t="s">
        <v>43</v>
      </c>
      <c r="AB215"/>
    </row>
    <row r="216" spans="1:28" s="6" customFormat="1" ht="23.25">
      <c r="A216" s="48">
        <v>5791</v>
      </c>
      <c r="B216" s="45">
        <v>2018</v>
      </c>
      <c r="C216" s="46" t="s">
        <v>38</v>
      </c>
      <c r="D216" s="46" t="s">
        <v>75</v>
      </c>
      <c r="E216" s="46" t="s">
        <v>47</v>
      </c>
      <c r="F216" s="46" t="s">
        <v>45</v>
      </c>
      <c r="G216" s="47">
        <v>1</v>
      </c>
      <c r="H216" s="48">
        <v>17236</v>
      </c>
      <c r="I216" s="46" t="s">
        <v>95</v>
      </c>
      <c r="J216" s="48"/>
      <c r="K216" s="48"/>
      <c r="L216" s="48">
        <v>81</v>
      </c>
      <c r="M216" s="48">
        <v>1</v>
      </c>
      <c r="N216" s="48">
        <v>1</v>
      </c>
      <c r="O216" s="48"/>
      <c r="P216" s="49"/>
      <c r="Q216" s="49">
        <v>32</v>
      </c>
      <c r="R216" s="49"/>
      <c r="S216" s="49"/>
      <c r="T216" s="57"/>
      <c r="U216" s="48"/>
      <c r="V216" s="48"/>
      <c r="W216" s="48">
        <f t="shared" si="11"/>
        <v>29</v>
      </c>
      <c r="X216" s="48">
        <f t="shared" si="9"/>
        <v>1</v>
      </c>
      <c r="Y216" s="48">
        <f t="shared" si="10"/>
        <v>2</v>
      </c>
      <c r="Z216" s="46"/>
      <c r="AA216" s="46" t="s">
        <v>43</v>
      </c>
      <c r="AB216"/>
    </row>
    <row r="217" spans="1:28" s="6" customFormat="1" ht="23.25">
      <c r="A217" s="48">
        <v>5791</v>
      </c>
      <c r="B217" s="45">
        <v>2018</v>
      </c>
      <c r="C217" s="46" t="s">
        <v>38</v>
      </c>
      <c r="D217" s="46" t="s">
        <v>75</v>
      </c>
      <c r="E217" s="46" t="s">
        <v>47</v>
      </c>
      <c r="F217" s="46" t="s">
        <v>45</v>
      </c>
      <c r="G217" s="47">
        <v>1</v>
      </c>
      <c r="H217" s="48">
        <v>17236</v>
      </c>
      <c r="I217" s="46" t="s">
        <v>95</v>
      </c>
      <c r="J217" s="48">
        <v>14</v>
      </c>
      <c r="K217" s="48"/>
      <c r="L217" s="48"/>
      <c r="M217" s="48"/>
      <c r="N217" s="48"/>
      <c r="O217" s="48"/>
      <c r="P217" s="49"/>
      <c r="Q217" s="49"/>
      <c r="R217" s="49"/>
      <c r="S217" s="49"/>
      <c r="T217" s="57"/>
      <c r="U217" s="48"/>
      <c r="V217" s="48"/>
      <c r="W217" s="48">
        <f t="shared" si="11"/>
        <v>29</v>
      </c>
      <c r="X217" s="48">
        <f t="shared" si="9"/>
        <v>1</v>
      </c>
      <c r="Y217" s="48">
        <f t="shared" si="10"/>
        <v>2</v>
      </c>
      <c r="Z217" s="46"/>
      <c r="AA217" s="46" t="s">
        <v>116</v>
      </c>
      <c r="AB217"/>
    </row>
    <row r="218" spans="1:28" s="6" customFormat="1" ht="23.25">
      <c r="A218" s="48">
        <v>5791</v>
      </c>
      <c r="B218" s="45">
        <v>2018</v>
      </c>
      <c r="C218" s="46" t="s">
        <v>38</v>
      </c>
      <c r="D218" s="46" t="s">
        <v>39</v>
      </c>
      <c r="E218" s="46" t="s">
        <v>40</v>
      </c>
      <c r="F218" s="46" t="s">
        <v>41</v>
      </c>
      <c r="G218" s="47">
        <v>1</v>
      </c>
      <c r="H218" s="48">
        <v>17236</v>
      </c>
      <c r="I218" s="46" t="s">
        <v>152</v>
      </c>
      <c r="J218" s="48">
        <v>18</v>
      </c>
      <c r="K218" s="48"/>
      <c r="L218" s="48"/>
      <c r="M218" s="48"/>
      <c r="N218" s="48"/>
      <c r="O218" s="48"/>
      <c r="P218" s="49"/>
      <c r="Q218" s="49"/>
      <c r="R218" s="49"/>
      <c r="S218" s="49"/>
      <c r="T218" s="57"/>
      <c r="U218" s="48"/>
      <c r="V218" s="48"/>
      <c r="W218" s="48">
        <f t="shared" si="11"/>
        <v>29</v>
      </c>
      <c r="X218" s="48">
        <f t="shared" si="9"/>
        <v>1</v>
      </c>
      <c r="Y218" s="48">
        <f t="shared" si="10"/>
        <v>2</v>
      </c>
      <c r="Z218" s="46"/>
      <c r="AA218" s="46" t="s">
        <v>43</v>
      </c>
      <c r="AB218"/>
    </row>
    <row r="219" spans="1:28" s="6" customFormat="1" ht="23.25">
      <c r="A219" s="48">
        <v>5791</v>
      </c>
      <c r="B219" s="45">
        <v>2018</v>
      </c>
      <c r="C219" s="46" t="s">
        <v>38</v>
      </c>
      <c r="D219" s="46" t="s">
        <v>39</v>
      </c>
      <c r="E219" s="46" t="s">
        <v>40</v>
      </c>
      <c r="F219" s="46" t="s">
        <v>41</v>
      </c>
      <c r="G219" s="47">
        <v>1</v>
      </c>
      <c r="H219" s="48">
        <v>17236</v>
      </c>
      <c r="I219" s="46" t="s">
        <v>93</v>
      </c>
      <c r="J219" s="48"/>
      <c r="K219" s="48"/>
      <c r="L219" s="48">
        <v>36</v>
      </c>
      <c r="M219" s="48"/>
      <c r="N219" s="48"/>
      <c r="O219" s="48"/>
      <c r="P219" s="49"/>
      <c r="Q219" s="49"/>
      <c r="R219" s="49"/>
      <c r="S219" s="49"/>
      <c r="T219" s="57"/>
      <c r="U219" s="48"/>
      <c r="V219" s="48"/>
      <c r="W219" s="48">
        <f t="shared" si="11"/>
        <v>29</v>
      </c>
      <c r="X219" s="48">
        <f t="shared" si="9"/>
        <v>1</v>
      </c>
      <c r="Y219" s="48">
        <f t="shared" si="10"/>
        <v>2</v>
      </c>
      <c r="Z219" s="46"/>
      <c r="AA219" s="46" t="s">
        <v>116</v>
      </c>
      <c r="AB219"/>
    </row>
    <row r="220" spans="1:28" s="6" customFormat="1" ht="23.25">
      <c r="A220" s="48">
        <v>5791</v>
      </c>
      <c r="B220" s="45">
        <v>2018</v>
      </c>
      <c r="C220" s="46" t="s">
        <v>38</v>
      </c>
      <c r="D220" s="46" t="s">
        <v>39</v>
      </c>
      <c r="E220" s="46" t="s">
        <v>40</v>
      </c>
      <c r="F220" s="46" t="s">
        <v>41</v>
      </c>
      <c r="G220" s="47">
        <v>1</v>
      </c>
      <c r="H220" s="48">
        <v>17236</v>
      </c>
      <c r="I220" s="46" t="s">
        <v>93</v>
      </c>
      <c r="J220" s="48"/>
      <c r="K220" s="48"/>
      <c r="L220" s="48">
        <v>72</v>
      </c>
      <c r="M220" s="48">
        <v>1</v>
      </c>
      <c r="N220" s="48">
        <v>1</v>
      </c>
      <c r="O220" s="48"/>
      <c r="P220" s="49"/>
      <c r="Q220" s="49"/>
      <c r="R220" s="49"/>
      <c r="S220" s="49"/>
      <c r="T220" s="57"/>
      <c r="U220" s="48"/>
      <c r="V220" s="48"/>
      <c r="W220" s="48">
        <f t="shared" si="11"/>
        <v>29</v>
      </c>
      <c r="X220" s="48">
        <f t="shared" si="9"/>
        <v>1</v>
      </c>
      <c r="Y220" s="48">
        <f t="shared" si="10"/>
        <v>2</v>
      </c>
      <c r="Z220" s="46"/>
      <c r="AA220" s="46" t="s">
        <v>43</v>
      </c>
      <c r="AB220"/>
    </row>
    <row r="221" spans="1:28" s="6" customFormat="1" ht="23.25">
      <c r="A221" s="48">
        <v>5791</v>
      </c>
      <c r="B221" s="45">
        <v>2018</v>
      </c>
      <c r="C221" s="46" t="s">
        <v>38</v>
      </c>
      <c r="D221" s="46" t="s">
        <v>39</v>
      </c>
      <c r="E221" s="46" t="s">
        <v>40</v>
      </c>
      <c r="F221" s="46" t="s">
        <v>41</v>
      </c>
      <c r="G221" s="47">
        <v>1</v>
      </c>
      <c r="H221" s="48">
        <v>17236</v>
      </c>
      <c r="I221" s="46" t="s">
        <v>94</v>
      </c>
      <c r="J221" s="48"/>
      <c r="K221" s="48"/>
      <c r="L221" s="48">
        <v>72</v>
      </c>
      <c r="M221" s="48">
        <v>1</v>
      </c>
      <c r="N221" s="48">
        <v>1</v>
      </c>
      <c r="O221" s="48"/>
      <c r="P221" s="49"/>
      <c r="Q221" s="49"/>
      <c r="R221" s="49"/>
      <c r="S221" s="49"/>
      <c r="T221" s="57"/>
      <c r="U221" s="48"/>
      <c r="V221" s="48"/>
      <c r="W221" s="48">
        <f t="shared" si="11"/>
        <v>29</v>
      </c>
      <c r="X221" s="48">
        <f t="shared" si="9"/>
        <v>1</v>
      </c>
      <c r="Y221" s="48">
        <f t="shared" si="10"/>
        <v>2</v>
      </c>
      <c r="Z221" s="46"/>
      <c r="AA221" s="46" t="s">
        <v>43</v>
      </c>
      <c r="AB221"/>
    </row>
    <row r="222" spans="1:28" s="6" customFormat="1" ht="23.25">
      <c r="A222" s="48">
        <v>5791</v>
      </c>
      <c r="B222" s="45">
        <v>2018</v>
      </c>
      <c r="C222" s="46" t="s">
        <v>38</v>
      </c>
      <c r="D222" s="46" t="s">
        <v>39</v>
      </c>
      <c r="E222" s="46" t="s">
        <v>40</v>
      </c>
      <c r="F222" s="46" t="s">
        <v>41</v>
      </c>
      <c r="G222" s="47">
        <v>1</v>
      </c>
      <c r="H222" s="48">
        <v>17236</v>
      </c>
      <c r="I222" s="46" t="s">
        <v>95</v>
      </c>
      <c r="J222" s="48"/>
      <c r="K222" s="48"/>
      <c r="L222" s="48">
        <v>27</v>
      </c>
      <c r="M222" s="48"/>
      <c r="N222" s="48"/>
      <c r="O222" s="48"/>
      <c r="P222" s="49"/>
      <c r="Q222" s="49"/>
      <c r="R222" s="49"/>
      <c r="S222" s="49"/>
      <c r="T222" s="57"/>
      <c r="U222" s="48"/>
      <c r="V222" s="48"/>
      <c r="W222" s="48">
        <f t="shared" si="11"/>
        <v>29</v>
      </c>
      <c r="X222" s="48">
        <f t="shared" si="9"/>
        <v>1</v>
      </c>
      <c r="Y222" s="48">
        <f t="shared" si="10"/>
        <v>2</v>
      </c>
      <c r="Z222" s="46"/>
      <c r="AA222" s="46" t="s">
        <v>116</v>
      </c>
      <c r="AB222"/>
    </row>
    <row r="223" spans="1:28" s="6" customFormat="1" ht="23.25">
      <c r="A223" s="48">
        <v>5791</v>
      </c>
      <c r="B223" s="45">
        <v>2018</v>
      </c>
      <c r="C223" s="46" t="s">
        <v>38</v>
      </c>
      <c r="D223" s="46" t="s">
        <v>39</v>
      </c>
      <c r="E223" s="46" t="s">
        <v>40</v>
      </c>
      <c r="F223" s="46" t="s">
        <v>41</v>
      </c>
      <c r="G223" s="47">
        <v>1</v>
      </c>
      <c r="H223" s="48">
        <v>17236</v>
      </c>
      <c r="I223" s="46" t="s">
        <v>95</v>
      </c>
      <c r="J223" s="48"/>
      <c r="K223" s="48"/>
      <c r="L223" s="48">
        <v>54</v>
      </c>
      <c r="M223" s="48">
        <v>1</v>
      </c>
      <c r="N223" s="48">
        <v>1</v>
      </c>
      <c r="O223" s="48"/>
      <c r="P223" s="49"/>
      <c r="Q223" s="49">
        <v>34</v>
      </c>
      <c r="R223" s="49"/>
      <c r="S223" s="49"/>
      <c r="T223" s="57"/>
      <c r="U223" s="48"/>
      <c r="V223" s="48"/>
      <c r="W223" s="48">
        <f t="shared" si="11"/>
        <v>29</v>
      </c>
      <c r="X223" s="48">
        <f t="shared" si="9"/>
        <v>1</v>
      </c>
      <c r="Y223" s="48">
        <f t="shared" si="10"/>
        <v>2</v>
      </c>
      <c r="Z223" s="46"/>
      <c r="AA223" s="46" t="s">
        <v>43</v>
      </c>
      <c r="AB223"/>
    </row>
    <row r="224" spans="1:28" s="6" customFormat="1" ht="23.25">
      <c r="A224" s="48">
        <v>5791</v>
      </c>
      <c r="B224" s="45">
        <v>2018</v>
      </c>
      <c r="C224" s="46" t="s">
        <v>38</v>
      </c>
      <c r="D224" s="46" t="s">
        <v>82</v>
      </c>
      <c r="E224" s="46" t="s">
        <v>40</v>
      </c>
      <c r="F224" s="46" t="s">
        <v>41</v>
      </c>
      <c r="G224" s="47">
        <v>1</v>
      </c>
      <c r="H224" s="48">
        <v>17236</v>
      </c>
      <c r="I224" s="46" t="s">
        <v>157</v>
      </c>
      <c r="J224" s="48"/>
      <c r="K224" s="48"/>
      <c r="L224" s="48"/>
      <c r="M224" s="48">
        <v>1</v>
      </c>
      <c r="N224" s="48">
        <v>1</v>
      </c>
      <c r="O224" s="48"/>
      <c r="P224" s="49"/>
      <c r="Q224" s="49"/>
      <c r="R224" s="49"/>
      <c r="S224" s="49"/>
      <c r="T224" s="57"/>
      <c r="U224" s="48"/>
      <c r="V224" s="48"/>
      <c r="W224" s="48">
        <f t="shared" si="11"/>
        <v>29</v>
      </c>
      <c r="X224" s="48">
        <f t="shared" si="9"/>
        <v>1</v>
      </c>
      <c r="Y224" s="48">
        <f t="shared" si="10"/>
        <v>2</v>
      </c>
      <c r="Z224" s="46"/>
      <c r="AA224" s="46" t="s">
        <v>43</v>
      </c>
      <c r="AB224"/>
    </row>
    <row r="225" spans="1:28" s="6" customFormat="1" ht="23.25">
      <c r="A225" s="48">
        <v>5791</v>
      </c>
      <c r="B225" s="45">
        <v>2018</v>
      </c>
      <c r="C225" s="46" t="s">
        <v>38</v>
      </c>
      <c r="D225" s="46" t="s">
        <v>82</v>
      </c>
      <c r="E225" s="46" t="s">
        <v>40</v>
      </c>
      <c r="F225" s="46" t="s">
        <v>41</v>
      </c>
      <c r="G225" s="47">
        <v>1</v>
      </c>
      <c r="H225" s="48">
        <v>17236</v>
      </c>
      <c r="I225" s="46" t="s">
        <v>158</v>
      </c>
      <c r="J225" s="48">
        <v>18</v>
      </c>
      <c r="K225" s="48">
        <v>36</v>
      </c>
      <c r="L225" s="48">
        <v>108</v>
      </c>
      <c r="M225" s="48">
        <v>1</v>
      </c>
      <c r="N225" s="48"/>
      <c r="O225" s="48"/>
      <c r="P225" s="49"/>
      <c r="Q225" s="49"/>
      <c r="R225" s="49"/>
      <c r="S225" s="49"/>
      <c r="T225" s="57"/>
      <c r="U225" s="48"/>
      <c r="V225" s="48"/>
      <c r="W225" s="48">
        <f t="shared" si="11"/>
        <v>29</v>
      </c>
      <c r="X225" s="48">
        <f t="shared" si="9"/>
        <v>1</v>
      </c>
      <c r="Y225" s="48">
        <f t="shared" si="10"/>
        <v>2</v>
      </c>
      <c r="Z225" s="46"/>
      <c r="AA225" s="46" t="s">
        <v>43</v>
      </c>
      <c r="AB225"/>
    </row>
    <row r="226" spans="1:28" s="6" customFormat="1" ht="35.25">
      <c r="A226" s="48">
        <v>5791</v>
      </c>
      <c r="B226" s="45">
        <v>2018</v>
      </c>
      <c r="C226" s="46" t="s">
        <v>38</v>
      </c>
      <c r="D226" s="46" t="s">
        <v>82</v>
      </c>
      <c r="E226" s="46" t="s">
        <v>40</v>
      </c>
      <c r="F226" s="46" t="s">
        <v>41</v>
      </c>
      <c r="G226" s="47">
        <v>1</v>
      </c>
      <c r="H226" s="48">
        <v>17236</v>
      </c>
      <c r="I226" s="46" t="s">
        <v>159</v>
      </c>
      <c r="J226" s="48"/>
      <c r="K226" s="48"/>
      <c r="L226" s="48">
        <v>72</v>
      </c>
      <c r="M226" s="48">
        <v>1</v>
      </c>
      <c r="N226" s="48"/>
      <c r="O226" s="48"/>
      <c r="P226" s="49"/>
      <c r="Q226" s="49"/>
      <c r="R226" s="49"/>
      <c r="S226" s="49"/>
      <c r="T226" s="57"/>
      <c r="U226" s="48"/>
      <c r="V226" s="48"/>
      <c r="W226" s="48">
        <f t="shared" si="11"/>
        <v>29</v>
      </c>
      <c r="X226" s="48">
        <f t="shared" si="9"/>
        <v>1</v>
      </c>
      <c r="Y226" s="48">
        <f t="shared" si="10"/>
        <v>2</v>
      </c>
      <c r="Z226" s="46"/>
      <c r="AA226" s="46" t="s">
        <v>43</v>
      </c>
      <c r="AB226"/>
    </row>
    <row r="227" spans="1:28" s="6" customFormat="1" ht="23.25">
      <c r="A227" s="48">
        <v>5791</v>
      </c>
      <c r="B227" s="45">
        <v>2018</v>
      </c>
      <c r="C227" s="46" t="s">
        <v>38</v>
      </c>
      <c r="D227" s="46" t="s">
        <v>82</v>
      </c>
      <c r="E227" s="46" t="s">
        <v>40</v>
      </c>
      <c r="F227" s="46" t="s">
        <v>41</v>
      </c>
      <c r="G227" s="47">
        <v>1</v>
      </c>
      <c r="H227" s="48">
        <v>17236</v>
      </c>
      <c r="I227" s="46" t="s">
        <v>98</v>
      </c>
      <c r="J227" s="48"/>
      <c r="K227" s="48"/>
      <c r="L227" s="48">
        <v>108</v>
      </c>
      <c r="M227" s="48">
        <v>1</v>
      </c>
      <c r="N227" s="48"/>
      <c r="O227" s="48"/>
      <c r="P227" s="49"/>
      <c r="Q227" s="49"/>
      <c r="R227" s="49"/>
      <c r="S227" s="49"/>
      <c r="T227" s="57"/>
      <c r="U227" s="48"/>
      <c r="V227" s="48"/>
      <c r="W227" s="48">
        <f t="shared" si="11"/>
        <v>29</v>
      </c>
      <c r="X227" s="48">
        <f t="shared" si="9"/>
        <v>1</v>
      </c>
      <c r="Y227" s="48">
        <f t="shared" si="10"/>
        <v>2</v>
      </c>
      <c r="Z227" s="46"/>
      <c r="AA227" s="46" t="s">
        <v>43</v>
      </c>
      <c r="AB227"/>
    </row>
    <row r="228" spans="1:28" s="6" customFormat="1" ht="23.25">
      <c r="A228" s="48">
        <v>5791</v>
      </c>
      <c r="B228" s="45">
        <v>2018</v>
      </c>
      <c r="C228" s="46" t="s">
        <v>38</v>
      </c>
      <c r="D228" s="46" t="s">
        <v>101</v>
      </c>
      <c r="E228" s="46" t="s">
        <v>63</v>
      </c>
      <c r="F228" s="46" t="s">
        <v>64</v>
      </c>
      <c r="G228" s="47">
        <v>1</v>
      </c>
      <c r="H228" s="48">
        <v>17236</v>
      </c>
      <c r="I228" s="46" t="s">
        <v>152</v>
      </c>
      <c r="J228" s="48"/>
      <c r="K228" s="48"/>
      <c r="L228" s="48">
        <v>216</v>
      </c>
      <c r="M228" s="48">
        <v>1</v>
      </c>
      <c r="N228" s="48"/>
      <c r="O228" s="48"/>
      <c r="P228" s="49"/>
      <c r="Q228" s="49"/>
      <c r="R228" s="49"/>
      <c r="S228" s="49"/>
      <c r="T228" s="57"/>
      <c r="U228" s="48"/>
      <c r="V228" s="48"/>
      <c r="W228" s="48">
        <f t="shared" si="11"/>
        <v>29</v>
      </c>
      <c r="X228" s="48">
        <f t="shared" si="9"/>
        <v>1</v>
      </c>
      <c r="Y228" s="48">
        <f t="shared" si="10"/>
        <v>2</v>
      </c>
      <c r="Z228" s="46"/>
      <c r="AA228" s="46" t="s">
        <v>43</v>
      </c>
      <c r="AB228"/>
    </row>
    <row r="229" spans="1:28" s="6" customFormat="1" ht="23.25">
      <c r="A229" s="48">
        <v>5791</v>
      </c>
      <c r="B229" s="45">
        <v>2018</v>
      </c>
      <c r="C229" s="46" t="s">
        <v>38</v>
      </c>
      <c r="D229" s="46" t="s">
        <v>62</v>
      </c>
      <c r="E229" s="46" t="s">
        <v>63</v>
      </c>
      <c r="F229" s="46" t="s">
        <v>61</v>
      </c>
      <c r="G229" s="47">
        <v>1</v>
      </c>
      <c r="H229" s="48">
        <v>17236</v>
      </c>
      <c r="I229" s="46" t="s">
        <v>153</v>
      </c>
      <c r="J229" s="48"/>
      <c r="K229" s="48">
        <v>72</v>
      </c>
      <c r="L229" s="48"/>
      <c r="M229" s="48"/>
      <c r="N229" s="48"/>
      <c r="O229" s="48"/>
      <c r="P229" s="49"/>
      <c r="Q229" s="49"/>
      <c r="R229" s="49"/>
      <c r="S229" s="49"/>
      <c r="T229" s="57"/>
      <c r="U229" s="48"/>
      <c r="V229" s="48"/>
      <c r="W229" s="48">
        <f t="shared" si="11"/>
        <v>29</v>
      </c>
      <c r="X229" s="48">
        <f t="shared" si="9"/>
        <v>1</v>
      </c>
      <c r="Y229" s="48">
        <f t="shared" si="10"/>
        <v>2</v>
      </c>
      <c r="Z229" s="46"/>
      <c r="AA229" s="46" t="s">
        <v>43</v>
      </c>
      <c r="AB229"/>
    </row>
    <row r="230" spans="1:28" s="6" customFormat="1" ht="23.25">
      <c r="A230" s="48">
        <v>5791</v>
      </c>
      <c r="B230" s="45">
        <v>2018</v>
      </c>
      <c r="C230" s="46" t="s">
        <v>38</v>
      </c>
      <c r="D230" s="46" t="s">
        <v>62</v>
      </c>
      <c r="E230" s="46" t="s">
        <v>63</v>
      </c>
      <c r="F230" s="46" t="s">
        <v>61</v>
      </c>
      <c r="G230" s="47">
        <v>1</v>
      </c>
      <c r="H230" s="48">
        <v>17236</v>
      </c>
      <c r="I230" s="46" t="s">
        <v>153</v>
      </c>
      <c r="J230" s="48">
        <v>36</v>
      </c>
      <c r="K230" s="48">
        <v>36</v>
      </c>
      <c r="L230" s="48"/>
      <c r="M230" s="48">
        <v>1</v>
      </c>
      <c r="N230" s="48">
        <v>1</v>
      </c>
      <c r="O230" s="48"/>
      <c r="P230" s="49"/>
      <c r="Q230" s="49"/>
      <c r="R230" s="49"/>
      <c r="S230" s="49"/>
      <c r="T230" s="57"/>
      <c r="U230" s="48"/>
      <c r="V230" s="48"/>
      <c r="W230" s="48">
        <f t="shared" si="11"/>
        <v>29</v>
      </c>
      <c r="X230" s="48">
        <f t="shared" si="9"/>
        <v>1</v>
      </c>
      <c r="Y230" s="48">
        <f t="shared" si="10"/>
        <v>2</v>
      </c>
      <c r="Z230" s="46"/>
      <c r="AA230" s="46" t="s">
        <v>116</v>
      </c>
      <c r="AB230"/>
    </row>
    <row r="231" spans="1:28" s="6" customFormat="1" ht="35.25">
      <c r="A231" s="48">
        <v>5791</v>
      </c>
      <c r="B231" s="45">
        <v>2018</v>
      </c>
      <c r="C231" s="46" t="s">
        <v>38</v>
      </c>
      <c r="D231" s="46" t="s">
        <v>62</v>
      </c>
      <c r="E231" s="46" t="s">
        <v>63</v>
      </c>
      <c r="F231" s="46" t="s">
        <v>61</v>
      </c>
      <c r="G231" s="47">
        <v>1</v>
      </c>
      <c r="H231" s="48">
        <v>17236</v>
      </c>
      <c r="I231" s="46" t="s">
        <v>160</v>
      </c>
      <c r="J231" s="48"/>
      <c r="K231" s="48"/>
      <c r="L231" s="48">
        <v>36</v>
      </c>
      <c r="M231" s="48">
        <v>1</v>
      </c>
      <c r="N231" s="48"/>
      <c r="O231" s="48"/>
      <c r="P231" s="52">
        <v>1</v>
      </c>
      <c r="Q231" s="49"/>
      <c r="R231" s="49"/>
      <c r="S231" s="49"/>
      <c r="T231" s="57"/>
      <c r="U231" s="48"/>
      <c r="V231" s="48"/>
      <c r="W231" s="48">
        <f t="shared" si="11"/>
        <v>29</v>
      </c>
      <c r="X231" s="48">
        <f t="shared" si="9"/>
        <v>1</v>
      </c>
      <c r="Y231" s="48">
        <f t="shared" si="10"/>
        <v>2</v>
      </c>
      <c r="Z231" s="46"/>
      <c r="AA231" s="46" t="s">
        <v>43</v>
      </c>
      <c r="AB231"/>
    </row>
    <row r="232" spans="1:28" s="6" customFormat="1" ht="23.25">
      <c r="A232" s="48">
        <v>5791</v>
      </c>
      <c r="B232" s="45">
        <v>2018</v>
      </c>
      <c r="C232" s="46" t="s">
        <v>38</v>
      </c>
      <c r="D232" s="46" t="s">
        <v>111</v>
      </c>
      <c r="E232" s="46" t="s">
        <v>112</v>
      </c>
      <c r="F232" s="46" t="s">
        <v>41</v>
      </c>
      <c r="G232" s="47">
        <v>1</v>
      </c>
      <c r="H232" s="48">
        <v>17236</v>
      </c>
      <c r="I232" s="46" t="s">
        <v>156</v>
      </c>
      <c r="J232" s="48"/>
      <c r="K232" s="48"/>
      <c r="L232" s="48">
        <v>20</v>
      </c>
      <c r="M232" s="48"/>
      <c r="N232" s="48"/>
      <c r="O232" s="48"/>
      <c r="P232" s="49">
        <v>1</v>
      </c>
      <c r="Q232" s="49"/>
      <c r="R232" s="49"/>
      <c r="S232" s="49"/>
      <c r="T232" s="57"/>
      <c r="U232" s="48"/>
      <c r="V232" s="48"/>
      <c r="W232" s="48">
        <f t="shared" si="11"/>
        <v>29</v>
      </c>
      <c r="X232" s="48">
        <f t="shared" si="9"/>
        <v>1</v>
      </c>
      <c r="Y232" s="48">
        <f t="shared" si="10"/>
        <v>2</v>
      </c>
      <c r="Z232" s="46"/>
      <c r="AA232" s="46" t="s">
        <v>43</v>
      </c>
      <c r="AB232"/>
    </row>
    <row r="233" spans="1:28" s="6" customFormat="1" ht="23.25">
      <c r="A233" s="48">
        <v>5791</v>
      </c>
      <c r="B233" s="45">
        <v>2018</v>
      </c>
      <c r="C233" s="46" t="s">
        <v>38</v>
      </c>
      <c r="D233" s="46" t="s">
        <v>111</v>
      </c>
      <c r="E233" s="46" t="s">
        <v>112</v>
      </c>
      <c r="F233" s="46" t="s">
        <v>41</v>
      </c>
      <c r="G233" s="47">
        <v>1</v>
      </c>
      <c r="H233" s="48">
        <v>17236</v>
      </c>
      <c r="I233" s="46" t="s">
        <v>161</v>
      </c>
      <c r="J233" s="48">
        <v>36</v>
      </c>
      <c r="K233" s="48"/>
      <c r="L233" s="48">
        <v>108</v>
      </c>
      <c r="M233" s="48">
        <v>1</v>
      </c>
      <c r="N233" s="48"/>
      <c r="O233" s="48">
        <v>1</v>
      </c>
      <c r="P233" s="49"/>
      <c r="Q233" s="49"/>
      <c r="R233" s="49"/>
      <c r="S233" s="49"/>
      <c r="T233" s="57"/>
      <c r="U233" s="48"/>
      <c r="V233" s="48"/>
      <c r="W233" s="48">
        <f t="shared" si="11"/>
        <v>29</v>
      </c>
      <c r="X233" s="48">
        <f t="shared" si="9"/>
        <v>1</v>
      </c>
      <c r="Y233" s="48">
        <f t="shared" si="10"/>
        <v>2</v>
      </c>
      <c r="Z233" s="46"/>
      <c r="AA233" s="46" t="s">
        <v>43</v>
      </c>
      <c r="AB233"/>
    </row>
    <row r="234" spans="1:28" s="6" customFormat="1" ht="23.25">
      <c r="A234" s="48">
        <v>5792</v>
      </c>
      <c r="B234" s="45">
        <v>2017</v>
      </c>
      <c r="C234" s="46" t="s">
        <v>38</v>
      </c>
      <c r="D234" s="46" t="s">
        <v>74</v>
      </c>
      <c r="E234" s="46" t="s">
        <v>63</v>
      </c>
      <c r="F234" s="46" t="s">
        <v>64</v>
      </c>
      <c r="G234" s="47">
        <v>0.5</v>
      </c>
      <c r="H234" s="48">
        <v>16561</v>
      </c>
      <c r="I234" s="46" t="s">
        <v>162</v>
      </c>
      <c r="J234" s="48">
        <v>16</v>
      </c>
      <c r="K234" s="48"/>
      <c r="L234" s="48">
        <v>64</v>
      </c>
      <c r="M234" s="48"/>
      <c r="N234" s="48"/>
      <c r="O234" s="48"/>
      <c r="P234" s="49"/>
      <c r="Q234" s="49"/>
      <c r="R234" s="49"/>
      <c r="S234" s="49"/>
      <c r="T234" s="57">
        <v>16</v>
      </c>
      <c r="U234" s="48"/>
      <c r="V234" s="48"/>
      <c r="W234" s="48">
        <f t="shared" si="11"/>
        <v>30</v>
      </c>
      <c r="X234" s="48">
        <f t="shared" si="9"/>
        <v>1</v>
      </c>
      <c r="Y234" s="48">
        <f t="shared" si="10"/>
        <v>2</v>
      </c>
      <c r="Z234" s="46"/>
      <c r="AA234" s="46" t="s">
        <v>43</v>
      </c>
      <c r="AB234"/>
    </row>
    <row r="235" spans="1:28" s="6" customFormat="1" ht="23.25">
      <c r="A235" s="48">
        <v>5792</v>
      </c>
      <c r="B235" s="45">
        <v>2017</v>
      </c>
      <c r="C235" s="46" t="s">
        <v>38</v>
      </c>
      <c r="D235" s="46" t="s">
        <v>75</v>
      </c>
      <c r="E235" s="46" t="s">
        <v>47</v>
      </c>
      <c r="F235" s="46" t="s">
        <v>45</v>
      </c>
      <c r="G235" s="47">
        <v>1</v>
      </c>
      <c r="H235" s="48">
        <v>16561</v>
      </c>
      <c r="I235" s="46" t="s">
        <v>163</v>
      </c>
      <c r="J235" s="48"/>
      <c r="K235" s="48"/>
      <c r="L235" s="48">
        <v>8</v>
      </c>
      <c r="M235" s="48"/>
      <c r="N235" s="48"/>
      <c r="O235" s="48"/>
      <c r="P235" s="49"/>
      <c r="Q235" s="49"/>
      <c r="R235" s="49"/>
      <c r="S235" s="49"/>
      <c r="T235" s="57"/>
      <c r="U235" s="48"/>
      <c r="V235" s="48"/>
      <c r="W235" s="48">
        <f t="shared" si="11"/>
        <v>30</v>
      </c>
      <c r="X235" s="48">
        <f t="shared" si="9"/>
        <v>1</v>
      </c>
      <c r="Y235" s="48">
        <f t="shared" si="10"/>
        <v>2</v>
      </c>
      <c r="Z235" s="46"/>
      <c r="AA235" s="46" t="s">
        <v>116</v>
      </c>
      <c r="AB235"/>
    </row>
    <row r="236" spans="1:28" s="6" customFormat="1" ht="23.25">
      <c r="A236" s="48">
        <v>5792</v>
      </c>
      <c r="B236" s="45">
        <v>2017</v>
      </c>
      <c r="C236" s="46" t="s">
        <v>38</v>
      </c>
      <c r="D236" s="46" t="s">
        <v>75</v>
      </c>
      <c r="E236" s="46" t="s">
        <v>47</v>
      </c>
      <c r="F236" s="46" t="s">
        <v>45</v>
      </c>
      <c r="G236" s="47">
        <v>1</v>
      </c>
      <c r="H236" s="48">
        <v>16561</v>
      </c>
      <c r="I236" s="46" t="s">
        <v>162</v>
      </c>
      <c r="J236" s="48"/>
      <c r="K236" s="48"/>
      <c r="L236" s="48"/>
      <c r="M236" s="48"/>
      <c r="N236" s="48"/>
      <c r="O236" s="48"/>
      <c r="P236" s="49"/>
      <c r="Q236" s="49"/>
      <c r="R236" s="49"/>
      <c r="S236" s="49"/>
      <c r="T236" s="57">
        <v>2</v>
      </c>
      <c r="U236" s="48"/>
      <c r="V236" s="48"/>
      <c r="W236" s="48">
        <f t="shared" si="11"/>
        <v>30</v>
      </c>
      <c r="X236" s="48">
        <f t="shared" si="9"/>
        <v>1</v>
      </c>
      <c r="Y236" s="48">
        <f t="shared" si="10"/>
        <v>2</v>
      </c>
      <c r="Z236" s="46"/>
      <c r="AA236" s="46" t="s">
        <v>116</v>
      </c>
      <c r="AB236"/>
    </row>
    <row r="237" spans="1:28" s="6" customFormat="1" ht="23.25">
      <c r="A237" s="48">
        <v>5792</v>
      </c>
      <c r="B237" s="45">
        <v>2017</v>
      </c>
      <c r="C237" s="46" t="s">
        <v>38</v>
      </c>
      <c r="D237" s="46" t="s">
        <v>39</v>
      </c>
      <c r="E237" s="46" t="s">
        <v>40</v>
      </c>
      <c r="F237" s="46" t="s">
        <v>41</v>
      </c>
      <c r="G237" s="47">
        <v>1</v>
      </c>
      <c r="H237" s="48">
        <v>16561</v>
      </c>
      <c r="I237" s="46" t="s">
        <v>163</v>
      </c>
      <c r="J237" s="48">
        <v>20</v>
      </c>
      <c r="K237" s="48"/>
      <c r="L237" s="48">
        <v>34</v>
      </c>
      <c r="M237" s="48"/>
      <c r="N237" s="48"/>
      <c r="O237" s="48"/>
      <c r="P237" s="49"/>
      <c r="Q237" s="49"/>
      <c r="R237" s="49"/>
      <c r="S237" s="49"/>
      <c r="T237" s="57">
        <v>2</v>
      </c>
      <c r="U237" s="48"/>
      <c r="V237" s="48"/>
      <c r="W237" s="48">
        <f t="shared" si="11"/>
        <v>30</v>
      </c>
      <c r="X237" s="48">
        <f t="shared" si="9"/>
        <v>1</v>
      </c>
      <c r="Y237" s="48">
        <f t="shared" si="10"/>
        <v>2</v>
      </c>
      <c r="Z237" s="46"/>
      <c r="AA237" s="46" t="s">
        <v>43</v>
      </c>
      <c r="AB237"/>
    </row>
    <row r="238" spans="1:28" s="6" customFormat="1" ht="23.25">
      <c r="A238" s="48">
        <v>5792</v>
      </c>
      <c r="B238" s="45">
        <v>2017</v>
      </c>
      <c r="C238" s="46" t="s">
        <v>38</v>
      </c>
      <c r="D238" s="46" t="s">
        <v>111</v>
      </c>
      <c r="E238" s="46" t="s">
        <v>112</v>
      </c>
      <c r="F238" s="46" t="s">
        <v>64</v>
      </c>
      <c r="G238" s="47">
        <v>1</v>
      </c>
      <c r="H238" s="48">
        <v>16561</v>
      </c>
      <c r="I238" s="46" t="s">
        <v>163</v>
      </c>
      <c r="J238" s="48"/>
      <c r="K238" s="48"/>
      <c r="L238" s="48">
        <v>26</v>
      </c>
      <c r="M238" s="48"/>
      <c r="N238" s="48"/>
      <c r="O238" s="48"/>
      <c r="P238" s="49"/>
      <c r="Q238" s="49"/>
      <c r="R238" s="49"/>
      <c r="S238" s="49"/>
      <c r="T238" s="57">
        <v>16</v>
      </c>
      <c r="U238" s="48"/>
      <c r="V238" s="48"/>
      <c r="W238" s="48">
        <f t="shared" si="11"/>
        <v>30</v>
      </c>
      <c r="X238" s="48">
        <f t="shared" si="9"/>
        <v>1</v>
      </c>
      <c r="Y238" s="48">
        <f t="shared" si="10"/>
        <v>2</v>
      </c>
      <c r="Z238" s="46"/>
      <c r="AA238" s="46" t="s">
        <v>43</v>
      </c>
      <c r="AB238"/>
    </row>
    <row r="239" spans="1:28" s="6" customFormat="1" ht="23.25">
      <c r="A239" s="54">
        <v>6368</v>
      </c>
      <c r="B239" s="53">
        <v>2018</v>
      </c>
      <c r="C239" s="53" t="s">
        <v>38</v>
      </c>
      <c r="D239" s="53" t="s">
        <v>46</v>
      </c>
      <c r="E239" s="53" t="s">
        <v>47</v>
      </c>
      <c r="F239" s="53" t="s">
        <v>48</v>
      </c>
      <c r="G239" s="53">
        <v>1</v>
      </c>
      <c r="H239" s="54">
        <v>17043</v>
      </c>
      <c r="I239" s="53" t="s">
        <v>149</v>
      </c>
      <c r="J239" s="54">
        <v>18</v>
      </c>
      <c r="K239" s="54"/>
      <c r="L239" s="54">
        <v>108</v>
      </c>
      <c r="M239" s="54">
        <v>1</v>
      </c>
      <c r="N239" s="54">
        <v>1</v>
      </c>
      <c r="O239" s="54"/>
      <c r="P239" s="49"/>
      <c r="Q239" s="49"/>
      <c r="R239" s="49"/>
      <c r="S239" s="49"/>
      <c r="T239" s="44"/>
      <c r="U239" s="54"/>
      <c r="V239" s="54"/>
      <c r="W239" s="48">
        <f t="shared" si="11"/>
        <v>39</v>
      </c>
      <c r="X239" s="48">
        <f t="shared" si="9"/>
        <v>2</v>
      </c>
      <c r="Y239" s="48">
        <f t="shared" si="10"/>
        <v>3</v>
      </c>
      <c r="Z239" s="53"/>
      <c r="AA239" s="53" t="s">
        <v>43</v>
      </c>
      <c r="AB239"/>
    </row>
    <row r="240" spans="1:28" s="6" customFormat="1" ht="23.25">
      <c r="A240" s="54">
        <v>6368</v>
      </c>
      <c r="B240" s="53">
        <v>2018</v>
      </c>
      <c r="C240" s="53" t="s">
        <v>38</v>
      </c>
      <c r="D240" s="53" t="s">
        <v>74</v>
      </c>
      <c r="E240" s="53" t="s">
        <v>63</v>
      </c>
      <c r="F240" s="53" t="s">
        <v>64</v>
      </c>
      <c r="G240" s="53">
        <v>1</v>
      </c>
      <c r="H240" s="54">
        <v>17043</v>
      </c>
      <c r="I240" s="53" t="s">
        <v>151</v>
      </c>
      <c r="J240" s="54"/>
      <c r="K240" s="54"/>
      <c r="L240" s="54">
        <v>162</v>
      </c>
      <c r="M240" s="54">
        <v>1</v>
      </c>
      <c r="N240" s="54"/>
      <c r="O240" s="54"/>
      <c r="P240" s="49"/>
      <c r="Q240" s="49"/>
      <c r="R240" s="49"/>
      <c r="S240" s="49"/>
      <c r="T240" s="44"/>
      <c r="U240" s="54"/>
      <c r="V240" s="54"/>
      <c r="W240" s="48">
        <f t="shared" si="11"/>
        <v>39</v>
      </c>
      <c r="X240" s="48">
        <f t="shared" si="9"/>
        <v>2</v>
      </c>
      <c r="Y240" s="48">
        <f t="shared" si="10"/>
        <v>3</v>
      </c>
      <c r="Z240" s="53"/>
      <c r="AA240" s="53" t="s">
        <v>116</v>
      </c>
      <c r="AB240"/>
    </row>
    <row r="241" spans="1:60" s="6" customFormat="1" ht="23.25">
      <c r="A241" s="54">
        <v>6368</v>
      </c>
      <c r="B241" s="53">
        <v>2018</v>
      </c>
      <c r="C241" s="53" t="s">
        <v>38</v>
      </c>
      <c r="D241" s="53" t="s">
        <v>146</v>
      </c>
      <c r="E241" s="53" t="s">
        <v>63</v>
      </c>
      <c r="F241" s="53" t="s">
        <v>67</v>
      </c>
      <c r="G241" s="53">
        <v>1</v>
      </c>
      <c r="H241" s="54">
        <v>17043</v>
      </c>
      <c r="I241" s="53" t="s">
        <v>152</v>
      </c>
      <c r="J241" s="54"/>
      <c r="K241" s="54"/>
      <c r="L241" s="54">
        <v>108</v>
      </c>
      <c r="M241" s="54">
        <v>1</v>
      </c>
      <c r="N241" s="54"/>
      <c r="O241" s="54"/>
      <c r="P241" s="49"/>
      <c r="Q241" s="49"/>
      <c r="R241" s="49"/>
      <c r="S241" s="49"/>
      <c r="T241" s="44"/>
      <c r="U241" s="54"/>
      <c r="V241" s="54"/>
      <c r="W241" s="48">
        <f t="shared" si="11"/>
        <v>39</v>
      </c>
      <c r="X241" s="48">
        <f t="shared" si="9"/>
        <v>2</v>
      </c>
      <c r="Y241" s="48">
        <f t="shared" si="10"/>
        <v>3</v>
      </c>
      <c r="Z241" s="53"/>
      <c r="AA241" s="53" t="s">
        <v>116</v>
      </c>
      <c r="AB241"/>
    </row>
    <row r="242" spans="1:60" s="6" customFormat="1" ht="23.25">
      <c r="A242" s="54">
        <v>6368</v>
      </c>
      <c r="B242" s="53">
        <v>2018</v>
      </c>
      <c r="C242" s="53" t="s">
        <v>38</v>
      </c>
      <c r="D242" s="53" t="s">
        <v>75</v>
      </c>
      <c r="E242" s="53" t="s">
        <v>47</v>
      </c>
      <c r="F242" s="53" t="s">
        <v>45</v>
      </c>
      <c r="G242" s="53">
        <v>1</v>
      </c>
      <c r="H242" s="54">
        <v>17043</v>
      </c>
      <c r="I242" s="53" t="s">
        <v>150</v>
      </c>
      <c r="J242" s="54">
        <v>36</v>
      </c>
      <c r="K242" s="54"/>
      <c r="L242" s="54"/>
      <c r="M242" s="54">
        <v>1</v>
      </c>
      <c r="N242" s="54">
        <v>1</v>
      </c>
      <c r="O242" s="54"/>
      <c r="P242" s="49"/>
      <c r="Q242" s="49"/>
      <c r="R242" s="49"/>
      <c r="S242" s="49"/>
      <c r="T242" s="44"/>
      <c r="U242" s="54"/>
      <c r="V242" s="54"/>
      <c r="W242" s="48">
        <f t="shared" si="11"/>
        <v>39</v>
      </c>
      <c r="X242" s="48">
        <f t="shared" si="9"/>
        <v>2</v>
      </c>
      <c r="Y242" s="48">
        <f t="shared" si="10"/>
        <v>3</v>
      </c>
      <c r="Z242" s="53"/>
      <c r="AA242" s="53" t="s">
        <v>43</v>
      </c>
      <c r="AB242"/>
    </row>
    <row r="243" spans="1:60" s="6" customFormat="1" ht="23.25">
      <c r="A243" s="54">
        <v>6368</v>
      </c>
      <c r="B243" s="53">
        <v>2018</v>
      </c>
      <c r="C243" s="53" t="s">
        <v>38</v>
      </c>
      <c r="D243" s="53" t="s">
        <v>75</v>
      </c>
      <c r="E243" s="53" t="s">
        <v>47</v>
      </c>
      <c r="F243" s="53" t="s">
        <v>45</v>
      </c>
      <c r="G243" s="53">
        <v>1</v>
      </c>
      <c r="H243" s="54">
        <v>17043</v>
      </c>
      <c r="I243" s="53" t="s">
        <v>151</v>
      </c>
      <c r="J243" s="54"/>
      <c r="K243" s="54"/>
      <c r="L243" s="54"/>
      <c r="M243" s="54">
        <v>1</v>
      </c>
      <c r="N243" s="54">
        <v>1</v>
      </c>
      <c r="O243" s="54"/>
      <c r="P243" s="49"/>
      <c r="Q243" s="49"/>
      <c r="R243" s="49"/>
      <c r="S243" s="49"/>
      <c r="T243" s="44"/>
      <c r="U243" s="54"/>
      <c r="V243" s="54"/>
      <c r="W243" s="48">
        <f t="shared" si="11"/>
        <v>39</v>
      </c>
      <c r="X243" s="48">
        <f t="shared" si="9"/>
        <v>2</v>
      </c>
      <c r="Y243" s="48">
        <f t="shared" si="10"/>
        <v>3</v>
      </c>
      <c r="Z243" s="53"/>
      <c r="AA243" s="53" t="s">
        <v>43</v>
      </c>
      <c r="AB243"/>
    </row>
    <row r="244" spans="1:60" s="6" customFormat="1" ht="23.25">
      <c r="A244" s="54">
        <v>6368</v>
      </c>
      <c r="B244" s="53">
        <v>2018</v>
      </c>
      <c r="C244" s="53" t="s">
        <v>38</v>
      </c>
      <c r="D244" s="53" t="s">
        <v>75</v>
      </c>
      <c r="E244" s="53" t="s">
        <v>47</v>
      </c>
      <c r="F244" s="53" t="s">
        <v>45</v>
      </c>
      <c r="G244" s="53">
        <v>1</v>
      </c>
      <c r="H244" s="54">
        <v>17043</v>
      </c>
      <c r="I244" s="53" t="s">
        <v>137</v>
      </c>
      <c r="J244" s="54">
        <v>12</v>
      </c>
      <c r="K244" s="54"/>
      <c r="L244" s="54"/>
      <c r="M244" s="54">
        <v>1</v>
      </c>
      <c r="N244" s="54"/>
      <c r="O244" s="54"/>
      <c r="P244" s="49">
        <v>1</v>
      </c>
      <c r="Q244" s="49">
        <v>39</v>
      </c>
      <c r="R244" s="49"/>
      <c r="S244" s="49"/>
      <c r="T244" s="44"/>
      <c r="U244" s="54"/>
      <c r="V244" s="54"/>
      <c r="W244" s="48">
        <f t="shared" si="11"/>
        <v>39</v>
      </c>
      <c r="X244" s="48">
        <f t="shared" si="9"/>
        <v>2</v>
      </c>
      <c r="Y244" s="48">
        <f t="shared" si="10"/>
        <v>3</v>
      </c>
      <c r="Z244" s="53"/>
      <c r="AA244" s="53" t="s">
        <v>43</v>
      </c>
      <c r="AB244"/>
    </row>
    <row r="245" spans="1:60" s="6" customFormat="1" ht="23.25">
      <c r="A245" s="54">
        <v>6368</v>
      </c>
      <c r="B245" s="53">
        <v>2018</v>
      </c>
      <c r="C245" s="53" t="s">
        <v>38</v>
      </c>
      <c r="D245" s="53" t="s">
        <v>75</v>
      </c>
      <c r="E245" s="53" t="s">
        <v>47</v>
      </c>
      <c r="F245" s="53" t="s">
        <v>45</v>
      </c>
      <c r="G245" s="53">
        <v>1</v>
      </c>
      <c r="H245" s="54">
        <v>17043</v>
      </c>
      <c r="I245" s="53" t="s">
        <v>152</v>
      </c>
      <c r="J245" s="54">
        <v>18</v>
      </c>
      <c r="K245" s="54"/>
      <c r="L245" s="54"/>
      <c r="M245" s="54"/>
      <c r="N245" s="54">
        <v>1</v>
      </c>
      <c r="O245" s="54"/>
      <c r="P245" s="49"/>
      <c r="Q245" s="49"/>
      <c r="R245" s="49"/>
      <c r="S245" s="49"/>
      <c r="T245" s="44"/>
      <c r="U245" s="54"/>
      <c r="V245" s="54"/>
      <c r="W245" s="48">
        <f t="shared" si="11"/>
        <v>39</v>
      </c>
      <c r="X245" s="48">
        <f t="shared" si="9"/>
        <v>2</v>
      </c>
      <c r="Y245" s="48">
        <f t="shared" si="10"/>
        <v>3</v>
      </c>
      <c r="Z245" s="53"/>
      <c r="AA245" s="53" t="s">
        <v>116</v>
      </c>
      <c r="AB245"/>
    </row>
    <row r="246" spans="1:60" s="6" customFormat="1" ht="23.25">
      <c r="A246" s="54">
        <v>6368</v>
      </c>
      <c r="B246" s="53">
        <v>2018</v>
      </c>
      <c r="C246" s="53" t="s">
        <v>38</v>
      </c>
      <c r="D246" s="53" t="s">
        <v>39</v>
      </c>
      <c r="E246" s="53" t="s">
        <v>40</v>
      </c>
      <c r="F246" s="53" t="s">
        <v>41</v>
      </c>
      <c r="G246" s="53">
        <v>1</v>
      </c>
      <c r="H246" s="54">
        <v>17043</v>
      </c>
      <c r="I246" s="53" t="s">
        <v>150</v>
      </c>
      <c r="J246" s="54"/>
      <c r="K246" s="54"/>
      <c r="L246" s="54">
        <v>36</v>
      </c>
      <c r="M246" s="54"/>
      <c r="N246" s="54"/>
      <c r="O246" s="54"/>
      <c r="P246" s="49"/>
      <c r="Q246" s="49"/>
      <c r="R246" s="49"/>
      <c r="S246" s="49"/>
      <c r="T246" s="44"/>
      <c r="U246" s="54"/>
      <c r="V246" s="54"/>
      <c r="W246" s="48">
        <f t="shared" si="11"/>
        <v>39</v>
      </c>
      <c r="X246" s="48">
        <f t="shared" si="9"/>
        <v>2</v>
      </c>
      <c r="Y246" s="48">
        <f t="shared" si="10"/>
        <v>3</v>
      </c>
      <c r="Z246" s="53"/>
      <c r="AA246" s="53" t="s">
        <v>116</v>
      </c>
      <c r="AB246"/>
    </row>
    <row r="247" spans="1:60" s="6" customFormat="1" ht="23.25">
      <c r="A247" s="54">
        <v>6368</v>
      </c>
      <c r="B247" s="53">
        <v>2018</v>
      </c>
      <c r="C247" s="53" t="s">
        <v>38</v>
      </c>
      <c r="D247" s="53" t="s">
        <v>39</v>
      </c>
      <c r="E247" s="53" t="s">
        <v>40</v>
      </c>
      <c r="F247" s="53" t="s">
        <v>41</v>
      </c>
      <c r="G247" s="53">
        <v>1</v>
      </c>
      <c r="H247" s="54">
        <v>17043</v>
      </c>
      <c r="I247" s="53" t="s">
        <v>150</v>
      </c>
      <c r="J247" s="54"/>
      <c r="K247" s="54"/>
      <c r="L247" s="54">
        <v>36</v>
      </c>
      <c r="M247" s="54">
        <v>1</v>
      </c>
      <c r="N247" s="54">
        <v>1</v>
      </c>
      <c r="O247" s="54"/>
      <c r="P247" s="49"/>
      <c r="Q247" s="49"/>
      <c r="R247" s="49"/>
      <c r="S247" s="49"/>
      <c r="T247" s="44"/>
      <c r="U247" s="54"/>
      <c r="V247" s="54"/>
      <c r="W247" s="48">
        <f t="shared" si="11"/>
        <v>39</v>
      </c>
      <c r="X247" s="48">
        <f t="shared" si="9"/>
        <v>2</v>
      </c>
      <c r="Y247" s="48">
        <f t="shared" si="10"/>
        <v>3</v>
      </c>
      <c r="Z247" s="53"/>
      <c r="AA247" s="53" t="s">
        <v>43</v>
      </c>
      <c r="AB247"/>
    </row>
    <row r="248" spans="1:60" s="6" customFormat="1" ht="23.25">
      <c r="A248" s="54">
        <v>6368</v>
      </c>
      <c r="B248" s="53">
        <v>2018</v>
      </c>
      <c r="C248" s="53" t="s">
        <v>38</v>
      </c>
      <c r="D248" s="53" t="s">
        <v>39</v>
      </c>
      <c r="E248" s="53" t="s">
        <v>40</v>
      </c>
      <c r="F248" s="53" t="s">
        <v>41</v>
      </c>
      <c r="G248" s="53">
        <v>1</v>
      </c>
      <c r="H248" s="54">
        <v>17043</v>
      </c>
      <c r="I248" s="53" t="s">
        <v>137</v>
      </c>
      <c r="J248" s="54"/>
      <c r="K248" s="54"/>
      <c r="L248" s="54">
        <v>72</v>
      </c>
      <c r="M248" s="54"/>
      <c r="N248" s="54"/>
      <c r="O248" s="54"/>
      <c r="P248" s="49">
        <v>1</v>
      </c>
      <c r="Q248" s="49">
        <v>39</v>
      </c>
      <c r="R248" s="49"/>
      <c r="S248" s="49"/>
      <c r="T248" s="44"/>
      <c r="U248" s="54"/>
      <c r="V248" s="54"/>
      <c r="W248" s="48">
        <f t="shared" si="11"/>
        <v>39</v>
      </c>
      <c r="X248" s="48">
        <f t="shared" si="9"/>
        <v>2</v>
      </c>
      <c r="Y248" s="48">
        <f t="shared" si="10"/>
        <v>3</v>
      </c>
      <c r="Z248" s="53"/>
      <c r="AA248" s="53" t="s">
        <v>43</v>
      </c>
      <c r="AB248"/>
    </row>
    <row r="249" spans="1:60" s="6" customFormat="1" ht="23.25">
      <c r="A249" s="54">
        <v>6368</v>
      </c>
      <c r="B249" s="53">
        <v>2018</v>
      </c>
      <c r="C249" s="53" t="s">
        <v>38</v>
      </c>
      <c r="D249" s="53" t="s">
        <v>62</v>
      </c>
      <c r="E249" s="53" t="s">
        <v>63</v>
      </c>
      <c r="F249" s="53" t="s">
        <v>61</v>
      </c>
      <c r="G249" s="53">
        <v>1</v>
      </c>
      <c r="H249" s="54">
        <v>17043</v>
      </c>
      <c r="I249" s="53" t="s">
        <v>153</v>
      </c>
      <c r="J249" s="54">
        <v>44</v>
      </c>
      <c r="K249" s="54">
        <v>128</v>
      </c>
      <c r="L249" s="54"/>
      <c r="M249" s="54">
        <v>1</v>
      </c>
      <c r="N249" s="54"/>
      <c r="O249" s="54">
        <v>1</v>
      </c>
      <c r="P249" s="49"/>
      <c r="Q249" s="49"/>
      <c r="R249" s="49"/>
      <c r="S249" s="49"/>
      <c r="T249" s="44"/>
      <c r="U249" s="54"/>
      <c r="V249" s="54"/>
      <c r="W249" s="48">
        <f t="shared" si="11"/>
        <v>39</v>
      </c>
      <c r="X249" s="48">
        <f t="shared" si="9"/>
        <v>2</v>
      </c>
      <c r="Y249" s="48">
        <f t="shared" si="10"/>
        <v>3</v>
      </c>
      <c r="Z249" s="53"/>
      <c r="AA249" s="53" t="s">
        <v>43</v>
      </c>
      <c r="AB249"/>
    </row>
    <row r="250" spans="1:60" s="6" customFormat="1" ht="23.25">
      <c r="A250" s="54">
        <v>6368</v>
      </c>
      <c r="B250" s="53">
        <v>2018</v>
      </c>
      <c r="C250" s="53" t="s">
        <v>38</v>
      </c>
      <c r="D250" s="53" t="s">
        <v>62</v>
      </c>
      <c r="E250" s="53" t="s">
        <v>63</v>
      </c>
      <c r="F250" s="53" t="s">
        <v>61</v>
      </c>
      <c r="G250" s="53">
        <v>1</v>
      </c>
      <c r="H250" s="54">
        <v>17043</v>
      </c>
      <c r="I250" s="53" t="s">
        <v>142</v>
      </c>
      <c r="J250" s="54"/>
      <c r="K250" s="54"/>
      <c r="L250" s="54">
        <v>108</v>
      </c>
      <c r="M250" s="54">
        <v>1</v>
      </c>
      <c r="N250" s="54"/>
      <c r="O250" s="54"/>
      <c r="P250" s="49">
        <v>1</v>
      </c>
      <c r="Q250" s="49"/>
      <c r="R250" s="49"/>
      <c r="S250" s="49"/>
      <c r="T250" s="44"/>
      <c r="U250" s="54"/>
      <c r="V250" s="54"/>
      <c r="W250" s="48">
        <f t="shared" si="11"/>
        <v>39</v>
      </c>
      <c r="X250" s="48">
        <f t="shared" si="9"/>
        <v>2</v>
      </c>
      <c r="Y250" s="48">
        <f t="shared" si="10"/>
        <v>3</v>
      </c>
      <c r="Z250" s="53"/>
      <c r="AA250" s="53" t="s">
        <v>43</v>
      </c>
      <c r="AB250"/>
    </row>
    <row r="251" spans="1:60" s="6" customFormat="1" ht="23.25">
      <c r="A251" s="54">
        <v>6368</v>
      </c>
      <c r="B251" s="53">
        <v>2018</v>
      </c>
      <c r="C251" s="53" t="s">
        <v>38</v>
      </c>
      <c r="D251" s="53" t="s">
        <v>134</v>
      </c>
      <c r="E251" s="53" t="s">
        <v>126</v>
      </c>
      <c r="F251" s="53" t="s">
        <v>48</v>
      </c>
      <c r="G251" s="53">
        <v>1</v>
      </c>
      <c r="H251" s="54">
        <v>17043</v>
      </c>
      <c r="I251" s="53" t="s">
        <v>139</v>
      </c>
      <c r="J251" s="54">
        <v>18</v>
      </c>
      <c r="K251" s="54">
        <v>36</v>
      </c>
      <c r="L251" s="54"/>
      <c r="M251" s="54">
        <v>1</v>
      </c>
      <c r="N251" s="54">
        <v>1</v>
      </c>
      <c r="O251" s="54"/>
      <c r="P251" s="49"/>
      <c r="Q251" s="49"/>
      <c r="R251" s="49"/>
      <c r="S251" s="49"/>
      <c r="T251" s="44"/>
      <c r="U251" s="54"/>
      <c r="V251" s="54"/>
      <c r="W251" s="48">
        <f t="shared" si="11"/>
        <v>39</v>
      </c>
      <c r="X251" s="48">
        <f t="shared" si="9"/>
        <v>2</v>
      </c>
      <c r="Y251" s="48">
        <f t="shared" si="10"/>
        <v>3</v>
      </c>
      <c r="Z251" s="53"/>
      <c r="AA251" s="53" t="s">
        <v>116</v>
      </c>
      <c r="AB251"/>
      <c r="BF251"/>
      <c r="BG251"/>
      <c r="BH251"/>
    </row>
    <row r="252" spans="1:60" s="6" customFormat="1" ht="23.25">
      <c r="A252" s="54">
        <v>6368</v>
      </c>
      <c r="B252" s="53">
        <v>2018</v>
      </c>
      <c r="C252" s="53" t="s">
        <v>38</v>
      </c>
      <c r="D252" s="53" t="s">
        <v>111</v>
      </c>
      <c r="E252" s="53" t="s">
        <v>112</v>
      </c>
      <c r="F252" s="53" t="s">
        <v>41</v>
      </c>
      <c r="G252" s="53">
        <v>1</v>
      </c>
      <c r="H252" s="54">
        <v>17043</v>
      </c>
      <c r="I252" s="53" t="s">
        <v>150</v>
      </c>
      <c r="J252" s="54"/>
      <c r="K252" s="54"/>
      <c r="L252" s="54">
        <v>36</v>
      </c>
      <c r="M252" s="54"/>
      <c r="N252" s="54"/>
      <c r="O252" s="54"/>
      <c r="P252" s="49"/>
      <c r="Q252" s="49"/>
      <c r="R252" s="49"/>
      <c r="S252" s="49"/>
      <c r="T252" s="44"/>
      <c r="U252" s="54"/>
      <c r="V252" s="54"/>
      <c r="W252" s="48">
        <f t="shared" si="11"/>
        <v>39</v>
      </c>
      <c r="X252" s="48">
        <f t="shared" si="9"/>
        <v>2</v>
      </c>
      <c r="Y252" s="48">
        <f t="shared" si="10"/>
        <v>3</v>
      </c>
      <c r="Z252" s="53"/>
      <c r="AA252" s="53" t="s">
        <v>43</v>
      </c>
      <c r="AB252"/>
      <c r="BF252"/>
      <c r="BG252"/>
      <c r="BH252"/>
    </row>
    <row r="253" spans="1:60" s="6" customFormat="1" ht="23.25">
      <c r="A253" s="54">
        <v>6372</v>
      </c>
      <c r="B253" s="53">
        <v>2018</v>
      </c>
      <c r="C253" s="53" t="s">
        <v>38</v>
      </c>
      <c r="D253" s="53" t="s">
        <v>39</v>
      </c>
      <c r="E253" s="53" t="s">
        <v>40</v>
      </c>
      <c r="F253" s="53" t="s">
        <v>41</v>
      </c>
      <c r="G253" s="53">
        <v>1</v>
      </c>
      <c r="H253" s="54">
        <v>17044</v>
      </c>
      <c r="I253" s="53" t="s">
        <v>147</v>
      </c>
      <c r="J253" s="54">
        <v>9</v>
      </c>
      <c r="K253" s="54">
        <v>32</v>
      </c>
      <c r="L253" s="54"/>
      <c r="M253" s="54"/>
      <c r="N253" s="54"/>
      <c r="O253" s="54"/>
      <c r="P253" s="49"/>
      <c r="Q253" s="49"/>
      <c r="R253" s="49"/>
      <c r="S253" s="49"/>
      <c r="T253" s="44">
        <v>9</v>
      </c>
      <c r="U253" s="54"/>
      <c r="V253" s="54"/>
      <c r="W253" s="48">
        <f t="shared" si="11"/>
        <v>30</v>
      </c>
      <c r="X253" s="48">
        <f t="shared" si="9"/>
        <v>1</v>
      </c>
      <c r="Y253" s="48">
        <f t="shared" si="10"/>
        <v>2</v>
      </c>
      <c r="Z253" s="53"/>
      <c r="AA253" s="53" t="s">
        <v>43</v>
      </c>
      <c r="AB253"/>
      <c r="BF253"/>
      <c r="BG253"/>
      <c r="BH253"/>
    </row>
    <row r="254" spans="1:60" s="6" customFormat="1" ht="23.25">
      <c r="A254" s="54">
        <v>6373</v>
      </c>
      <c r="B254" s="53">
        <v>2018</v>
      </c>
      <c r="C254" s="53" t="s">
        <v>38</v>
      </c>
      <c r="D254" s="53" t="s">
        <v>39</v>
      </c>
      <c r="E254" s="53" t="s">
        <v>40</v>
      </c>
      <c r="F254" s="53" t="s">
        <v>41</v>
      </c>
      <c r="G254" s="53">
        <v>1</v>
      </c>
      <c r="H254" s="54">
        <v>17045</v>
      </c>
      <c r="I254" s="53" t="s">
        <v>163</v>
      </c>
      <c r="J254" s="54">
        <v>20</v>
      </c>
      <c r="K254" s="54"/>
      <c r="L254" s="54">
        <v>34</v>
      </c>
      <c r="M254" s="54"/>
      <c r="N254" s="54"/>
      <c r="O254" s="54"/>
      <c r="P254" s="49"/>
      <c r="Q254" s="49"/>
      <c r="R254" s="49"/>
      <c r="S254" s="49"/>
      <c r="T254" s="44">
        <v>10</v>
      </c>
      <c r="U254" s="54"/>
      <c r="V254" s="54"/>
      <c r="W254" s="48">
        <f t="shared" si="11"/>
        <v>30</v>
      </c>
      <c r="X254" s="48">
        <f t="shared" si="9"/>
        <v>1</v>
      </c>
      <c r="Y254" s="48">
        <f t="shared" si="10"/>
        <v>2</v>
      </c>
      <c r="Z254" s="53"/>
      <c r="AA254" s="53" t="s">
        <v>43</v>
      </c>
      <c r="AB254"/>
      <c r="BF254"/>
      <c r="BG254"/>
      <c r="BH254"/>
    </row>
    <row r="255" spans="1:60" s="6" customFormat="1" ht="23.25">
      <c r="A255" s="54">
        <v>6373</v>
      </c>
      <c r="B255" s="53">
        <v>2018</v>
      </c>
      <c r="C255" s="53" t="s">
        <v>38</v>
      </c>
      <c r="D255" s="53" t="s">
        <v>39</v>
      </c>
      <c r="E255" s="53" t="s">
        <v>40</v>
      </c>
      <c r="F255" s="53" t="s">
        <v>41</v>
      </c>
      <c r="G255" s="53">
        <v>1</v>
      </c>
      <c r="H255" s="54">
        <v>17045</v>
      </c>
      <c r="I255" s="53" t="s">
        <v>162</v>
      </c>
      <c r="J255" s="54">
        <v>16</v>
      </c>
      <c r="K255" s="54"/>
      <c r="L255" s="54"/>
      <c r="M255" s="54"/>
      <c r="N255" s="54"/>
      <c r="O255" s="54"/>
      <c r="P255" s="49"/>
      <c r="Q255" s="49"/>
      <c r="R255" s="49"/>
      <c r="S255" s="49"/>
      <c r="T255" s="44">
        <v>13</v>
      </c>
      <c r="U255" s="54"/>
      <c r="V255" s="54"/>
      <c r="W255" s="48">
        <f t="shared" si="11"/>
        <v>30</v>
      </c>
      <c r="X255" s="48">
        <f t="shared" si="9"/>
        <v>1</v>
      </c>
      <c r="Y255" s="48">
        <f t="shared" si="10"/>
        <v>2</v>
      </c>
      <c r="Z255" s="53"/>
      <c r="AA255" s="53" t="s">
        <v>116</v>
      </c>
      <c r="AB255"/>
      <c r="BF255"/>
      <c r="BG255"/>
      <c r="BH255"/>
    </row>
    <row r="256" spans="1:60" s="6" customFormat="1" ht="23.25">
      <c r="A256" s="54">
        <v>6373</v>
      </c>
      <c r="B256" s="53">
        <v>2018</v>
      </c>
      <c r="C256" s="53" t="s">
        <v>38</v>
      </c>
      <c r="D256" s="53" t="s">
        <v>111</v>
      </c>
      <c r="E256" s="53" t="s">
        <v>112</v>
      </c>
      <c r="F256" s="53" t="s">
        <v>41</v>
      </c>
      <c r="G256" s="53">
        <v>1</v>
      </c>
      <c r="H256" s="54">
        <v>17045</v>
      </c>
      <c r="I256" s="53" t="s">
        <v>163</v>
      </c>
      <c r="J256" s="54"/>
      <c r="K256" s="54"/>
      <c r="L256" s="54">
        <v>68</v>
      </c>
      <c r="M256" s="54"/>
      <c r="N256" s="54"/>
      <c r="O256" s="54"/>
      <c r="P256" s="49"/>
      <c r="Q256" s="49"/>
      <c r="R256" s="49"/>
      <c r="S256" s="49"/>
      <c r="T256" s="44">
        <v>8</v>
      </c>
      <c r="U256" s="54"/>
      <c r="V256" s="54"/>
      <c r="W256" s="48">
        <f t="shared" si="11"/>
        <v>30</v>
      </c>
      <c r="X256" s="48">
        <f t="shared" si="9"/>
        <v>1</v>
      </c>
      <c r="Y256" s="48">
        <f t="shared" si="10"/>
        <v>2</v>
      </c>
      <c r="Z256" s="53"/>
      <c r="AA256" s="53" t="s">
        <v>43</v>
      </c>
      <c r="AB256"/>
      <c r="BF256"/>
      <c r="BG256"/>
      <c r="BH256"/>
    </row>
    <row r="257" spans="1:57" ht="23.25">
      <c r="A257" s="54">
        <v>6380</v>
      </c>
      <c r="B257" s="53">
        <v>2018</v>
      </c>
      <c r="C257" s="53" t="s">
        <v>38</v>
      </c>
      <c r="D257" s="53" t="s">
        <v>74</v>
      </c>
      <c r="E257" s="53" t="s">
        <v>63</v>
      </c>
      <c r="F257" s="53" t="s">
        <v>64</v>
      </c>
      <c r="G257" s="53">
        <v>0.25</v>
      </c>
      <c r="H257" s="54">
        <v>17577</v>
      </c>
      <c r="I257" s="53" t="s">
        <v>147</v>
      </c>
      <c r="J257" s="54"/>
      <c r="K257" s="54">
        <v>32</v>
      </c>
      <c r="L257" s="54"/>
      <c r="M257" s="54"/>
      <c r="N257" s="54"/>
      <c r="O257" s="54"/>
      <c r="P257" s="49"/>
      <c r="Q257" s="49"/>
      <c r="R257" s="49"/>
      <c r="S257" s="49"/>
      <c r="T257" s="44">
        <v>14</v>
      </c>
      <c r="U257" s="54"/>
      <c r="V257" s="54"/>
      <c r="W257" s="48">
        <f t="shared" si="11"/>
        <v>30</v>
      </c>
      <c r="X257" s="48">
        <f t="shared" si="9"/>
        <v>1</v>
      </c>
      <c r="Y257" s="48">
        <f t="shared" si="10"/>
        <v>2</v>
      </c>
      <c r="Z257" s="53"/>
      <c r="AA257" s="53" t="s">
        <v>43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3.25">
      <c r="A258" s="54">
        <v>6380</v>
      </c>
      <c r="B258" s="53">
        <v>2018</v>
      </c>
      <c r="C258" s="53" t="s">
        <v>38</v>
      </c>
      <c r="D258" s="53" t="s">
        <v>39</v>
      </c>
      <c r="E258" s="53" t="s">
        <v>40</v>
      </c>
      <c r="F258" s="53" t="s">
        <v>41</v>
      </c>
      <c r="G258" s="53">
        <v>1</v>
      </c>
      <c r="H258" s="54">
        <v>17577</v>
      </c>
      <c r="I258" s="53" t="s">
        <v>147</v>
      </c>
      <c r="J258" s="54">
        <v>9</v>
      </c>
      <c r="K258" s="54"/>
      <c r="L258" s="54"/>
      <c r="M258" s="54"/>
      <c r="N258" s="54"/>
      <c r="O258" s="54"/>
      <c r="P258" s="49"/>
      <c r="Q258" s="49"/>
      <c r="R258" s="49"/>
      <c r="S258" s="49"/>
      <c r="T258" s="44"/>
      <c r="U258" s="54"/>
      <c r="V258" s="54"/>
      <c r="W258" s="48">
        <f t="shared" si="11"/>
        <v>30</v>
      </c>
      <c r="X258" s="48">
        <f t="shared" si="9"/>
        <v>1</v>
      </c>
      <c r="Y258" s="48">
        <f t="shared" si="10"/>
        <v>2</v>
      </c>
      <c r="Z258" s="53"/>
      <c r="AA258" s="53" t="s">
        <v>116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3.25">
      <c r="A259" s="54">
        <v>6380</v>
      </c>
      <c r="B259" s="53">
        <v>2018</v>
      </c>
      <c r="C259" s="53" t="s">
        <v>38</v>
      </c>
      <c r="D259" s="53" t="s">
        <v>131</v>
      </c>
      <c r="E259" s="53" t="s">
        <v>63</v>
      </c>
      <c r="F259" s="53" t="s">
        <v>64</v>
      </c>
      <c r="G259" s="53">
        <v>0.25</v>
      </c>
      <c r="H259" s="54">
        <v>17577</v>
      </c>
      <c r="I259" s="53" t="s">
        <v>147</v>
      </c>
      <c r="J259" s="54"/>
      <c r="K259" s="54">
        <v>32</v>
      </c>
      <c r="L259" s="54"/>
      <c r="M259" s="54"/>
      <c r="N259" s="54"/>
      <c r="O259" s="54"/>
      <c r="P259" s="49"/>
      <c r="Q259" s="49"/>
      <c r="R259" s="49"/>
      <c r="S259" s="49"/>
      <c r="T259" s="44"/>
      <c r="U259" s="54"/>
      <c r="V259" s="54"/>
      <c r="W259" s="48">
        <f t="shared" si="11"/>
        <v>30</v>
      </c>
      <c r="X259" s="48">
        <f t="shared" si="9"/>
        <v>1</v>
      </c>
      <c r="Y259" s="48">
        <f t="shared" si="10"/>
        <v>2</v>
      </c>
      <c r="Z259" s="53"/>
      <c r="AA259" s="53" t="s">
        <v>43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3.25">
      <c r="A260" s="54">
        <v>6380</v>
      </c>
      <c r="B260" s="53">
        <v>2018</v>
      </c>
      <c r="C260" s="53" t="s">
        <v>38</v>
      </c>
      <c r="D260" s="53" t="s">
        <v>111</v>
      </c>
      <c r="E260" s="53" t="s">
        <v>112</v>
      </c>
      <c r="F260" s="53" t="s">
        <v>41</v>
      </c>
      <c r="G260" s="53">
        <v>1</v>
      </c>
      <c r="H260" s="54">
        <v>17577</v>
      </c>
      <c r="I260" s="53" t="s">
        <v>147</v>
      </c>
      <c r="J260" s="54"/>
      <c r="K260" s="54"/>
      <c r="L260" s="54"/>
      <c r="M260" s="54"/>
      <c r="N260" s="54"/>
      <c r="O260" s="54"/>
      <c r="P260" s="49"/>
      <c r="Q260" s="49"/>
      <c r="R260" s="49"/>
      <c r="S260" s="49"/>
      <c r="T260" s="44"/>
      <c r="U260" s="54"/>
      <c r="V260" s="54"/>
      <c r="W260" s="48">
        <f t="shared" si="11"/>
        <v>30</v>
      </c>
      <c r="X260" s="48">
        <f t="shared" si="9"/>
        <v>1</v>
      </c>
      <c r="Y260" s="48">
        <f t="shared" si="10"/>
        <v>2</v>
      </c>
      <c r="Z260" s="53"/>
      <c r="AA260" s="53" t="s">
        <v>43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5.25">
      <c r="A261" s="48">
        <v>4848</v>
      </c>
      <c r="B261" s="45">
        <v>2019</v>
      </c>
      <c r="C261" s="46" t="s">
        <v>38</v>
      </c>
      <c r="D261" s="46" t="s">
        <v>46</v>
      </c>
      <c r="E261" s="46" t="s">
        <v>47</v>
      </c>
      <c r="F261" s="46" t="s">
        <v>48</v>
      </c>
      <c r="G261" s="47">
        <v>1</v>
      </c>
      <c r="H261" s="54" t="s">
        <v>53</v>
      </c>
      <c r="I261" s="46" t="s">
        <v>113</v>
      </c>
      <c r="J261" s="48">
        <v>8</v>
      </c>
      <c r="K261" s="48">
        <v>14</v>
      </c>
      <c r="L261" s="48">
        <v>28</v>
      </c>
      <c r="M261" s="48">
        <v>1</v>
      </c>
      <c r="N261" s="48"/>
      <c r="O261" s="48"/>
      <c r="P261" s="50"/>
      <c r="Q261" s="50"/>
      <c r="R261" s="50"/>
      <c r="S261" s="50"/>
      <c r="T261" s="57"/>
      <c r="U261" s="48"/>
      <c r="V261" s="48"/>
      <c r="W261" s="48">
        <f t="shared" si="11"/>
        <v>27</v>
      </c>
      <c r="X261" s="48">
        <f t="shared" ref="X261:X324" si="12">IF(MOD(W261,30) = 0,TRUNC(W261/30),TRUNC(W261/30)+1)</f>
        <v>1</v>
      </c>
      <c r="Y261" s="48">
        <f t="shared" ref="Y261:Y324" si="13">IF(MOD(W261,15) = 0,TRUNC(W261/15),TRUNC(W261/15)+1)</f>
        <v>2</v>
      </c>
      <c r="Z261" s="46"/>
      <c r="AA261" s="46" t="s">
        <v>43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35.25">
      <c r="A262" s="48">
        <v>4848</v>
      </c>
      <c r="B262" s="45">
        <v>2019</v>
      </c>
      <c r="C262" s="46" t="s">
        <v>38</v>
      </c>
      <c r="D262" s="46" t="s">
        <v>57</v>
      </c>
      <c r="E262" s="46" t="s">
        <v>40</v>
      </c>
      <c r="F262" s="46" t="s">
        <v>41</v>
      </c>
      <c r="G262" s="47">
        <v>1</v>
      </c>
      <c r="H262" s="54" t="s">
        <v>53</v>
      </c>
      <c r="I262" s="46" t="s">
        <v>114</v>
      </c>
      <c r="J262" s="48">
        <v>12</v>
      </c>
      <c r="K262" s="48"/>
      <c r="L262" s="48"/>
      <c r="M262" s="48"/>
      <c r="N262" s="48"/>
      <c r="O262" s="48"/>
      <c r="P262" s="50"/>
      <c r="Q262" s="50"/>
      <c r="R262" s="50"/>
      <c r="S262" s="50"/>
      <c r="T262" s="57"/>
      <c r="U262" s="48"/>
      <c r="V262" s="48"/>
      <c r="W262" s="48">
        <f t="shared" ref="W262:W325" si="14">_xlfn.IFNA(HLOOKUP(H262,$AD$4:$BE$11,8,FALSE),_xlfn.IFNA(HLOOKUP(H262,$AD$5:$BE$12,8,FALSE),30))</f>
        <v>27</v>
      </c>
      <c r="X262" s="48">
        <f t="shared" si="12"/>
        <v>1</v>
      </c>
      <c r="Y262" s="48">
        <f t="shared" si="13"/>
        <v>2</v>
      </c>
      <c r="Z262" s="46"/>
      <c r="AA262" s="46" t="s">
        <v>43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46.5">
      <c r="A263" s="48">
        <v>4848</v>
      </c>
      <c r="B263" s="45">
        <v>2019</v>
      </c>
      <c r="C263" s="46" t="s">
        <v>38</v>
      </c>
      <c r="D263" s="46" t="s">
        <v>57</v>
      </c>
      <c r="E263" s="46" t="s">
        <v>40</v>
      </c>
      <c r="F263" s="46" t="s">
        <v>41</v>
      </c>
      <c r="G263" s="47">
        <v>1</v>
      </c>
      <c r="H263" s="54" t="s">
        <v>53</v>
      </c>
      <c r="I263" s="46" t="s">
        <v>115</v>
      </c>
      <c r="J263" s="48">
        <v>12</v>
      </c>
      <c r="K263" s="48"/>
      <c r="L263" s="48">
        <v>48</v>
      </c>
      <c r="M263" s="48">
        <v>1</v>
      </c>
      <c r="N263" s="48"/>
      <c r="O263" s="48"/>
      <c r="P263" s="50"/>
      <c r="Q263" s="50"/>
      <c r="R263" s="50"/>
      <c r="S263" s="50"/>
      <c r="T263" s="57"/>
      <c r="U263" s="48"/>
      <c r="V263" s="48"/>
      <c r="W263" s="48">
        <f t="shared" si="14"/>
        <v>27</v>
      </c>
      <c r="X263" s="48">
        <f t="shared" si="12"/>
        <v>1</v>
      </c>
      <c r="Y263" s="48">
        <f t="shared" si="13"/>
        <v>2</v>
      </c>
      <c r="Z263" s="46"/>
      <c r="AA263" s="46" t="s">
        <v>116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5.25">
      <c r="A264" s="48">
        <v>4848</v>
      </c>
      <c r="B264" s="45">
        <v>2019</v>
      </c>
      <c r="C264" s="46" t="s">
        <v>38</v>
      </c>
      <c r="D264" s="46" t="s">
        <v>57</v>
      </c>
      <c r="E264" s="46" t="s">
        <v>40</v>
      </c>
      <c r="F264" s="46" t="s">
        <v>41</v>
      </c>
      <c r="G264" s="47">
        <v>1</v>
      </c>
      <c r="H264" s="54" t="s">
        <v>53</v>
      </c>
      <c r="I264" s="46" t="s">
        <v>117</v>
      </c>
      <c r="J264" s="48"/>
      <c r="K264" s="48"/>
      <c r="L264" s="48"/>
      <c r="M264" s="48">
        <v>1</v>
      </c>
      <c r="N264" s="48">
        <v>1</v>
      </c>
      <c r="O264" s="48"/>
      <c r="P264" s="50"/>
      <c r="Q264" s="50"/>
      <c r="R264" s="50"/>
      <c r="S264" s="50"/>
      <c r="T264" s="57"/>
      <c r="U264" s="48"/>
      <c r="V264" s="48"/>
      <c r="W264" s="48">
        <f t="shared" si="14"/>
        <v>27</v>
      </c>
      <c r="X264" s="48">
        <f t="shared" si="12"/>
        <v>1</v>
      </c>
      <c r="Y264" s="48">
        <f t="shared" si="13"/>
        <v>2</v>
      </c>
      <c r="Z264" s="46"/>
      <c r="AA264" s="46" t="s">
        <v>43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5.25">
      <c r="A265" s="48">
        <v>4848</v>
      </c>
      <c r="B265" s="45">
        <v>2019</v>
      </c>
      <c r="C265" s="46" t="s">
        <v>38</v>
      </c>
      <c r="D265" s="46" t="s">
        <v>57</v>
      </c>
      <c r="E265" s="46" t="s">
        <v>40</v>
      </c>
      <c r="F265" s="46" t="s">
        <v>41</v>
      </c>
      <c r="G265" s="47">
        <v>1</v>
      </c>
      <c r="H265" s="54" t="s">
        <v>53</v>
      </c>
      <c r="I265" s="46" t="s">
        <v>118</v>
      </c>
      <c r="J265" s="48">
        <v>9</v>
      </c>
      <c r="K265" s="48"/>
      <c r="L265" s="48">
        <v>54</v>
      </c>
      <c r="M265" s="48">
        <v>1</v>
      </c>
      <c r="N265" s="48"/>
      <c r="O265" s="48"/>
      <c r="P265" s="50"/>
      <c r="Q265" s="50"/>
      <c r="R265" s="50"/>
      <c r="S265" s="50"/>
      <c r="T265" s="57"/>
      <c r="U265" s="48"/>
      <c r="V265" s="48"/>
      <c r="W265" s="48">
        <f t="shared" si="14"/>
        <v>27</v>
      </c>
      <c r="X265" s="48">
        <f t="shared" si="12"/>
        <v>1</v>
      </c>
      <c r="Y265" s="48">
        <f t="shared" si="13"/>
        <v>2</v>
      </c>
      <c r="Z265" s="46"/>
      <c r="AA265" s="46" t="s">
        <v>43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5.25">
      <c r="A266" s="48">
        <v>4848</v>
      </c>
      <c r="B266" s="45">
        <v>2019</v>
      </c>
      <c r="C266" s="46" t="s">
        <v>38</v>
      </c>
      <c r="D266" s="46" t="s">
        <v>57</v>
      </c>
      <c r="E266" s="46" t="s">
        <v>40</v>
      </c>
      <c r="F266" s="46" t="s">
        <v>41</v>
      </c>
      <c r="G266" s="47">
        <v>1</v>
      </c>
      <c r="H266" s="54" t="s">
        <v>53</v>
      </c>
      <c r="I266" s="46" t="s">
        <v>119</v>
      </c>
      <c r="J266" s="48"/>
      <c r="K266" s="48"/>
      <c r="L266" s="48"/>
      <c r="M266" s="48"/>
      <c r="N266" s="48"/>
      <c r="O266" s="48"/>
      <c r="P266" s="50"/>
      <c r="Q266" s="50"/>
      <c r="R266" s="50"/>
      <c r="S266" s="50"/>
      <c r="T266" s="57"/>
      <c r="U266" s="48"/>
      <c r="V266" s="48">
        <v>60</v>
      </c>
      <c r="W266" s="48">
        <f t="shared" si="14"/>
        <v>27</v>
      </c>
      <c r="X266" s="48">
        <f t="shared" si="12"/>
        <v>1</v>
      </c>
      <c r="Y266" s="48">
        <f t="shared" si="13"/>
        <v>2</v>
      </c>
      <c r="Z266" s="46"/>
      <c r="AA266" s="46" t="s">
        <v>43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5.25">
      <c r="A267" s="48">
        <v>4848</v>
      </c>
      <c r="B267" s="45">
        <v>2019</v>
      </c>
      <c r="C267" s="46" t="s">
        <v>38</v>
      </c>
      <c r="D267" s="46" t="s">
        <v>57</v>
      </c>
      <c r="E267" s="46" t="s">
        <v>40</v>
      </c>
      <c r="F267" s="46" t="s">
        <v>41</v>
      </c>
      <c r="G267" s="47">
        <v>1</v>
      </c>
      <c r="H267" s="54" t="s">
        <v>53</v>
      </c>
      <c r="I267" s="46" t="s">
        <v>120</v>
      </c>
      <c r="J267" s="48"/>
      <c r="K267" s="48"/>
      <c r="L267" s="48"/>
      <c r="M267" s="48"/>
      <c r="N267" s="48"/>
      <c r="O267" s="48"/>
      <c r="P267" s="50"/>
      <c r="Q267" s="50"/>
      <c r="R267" s="50"/>
      <c r="S267" s="50"/>
      <c r="T267" s="57"/>
      <c r="U267" s="48">
        <v>6</v>
      </c>
      <c r="V267" s="48"/>
      <c r="W267" s="48">
        <f t="shared" si="14"/>
        <v>27</v>
      </c>
      <c r="X267" s="48">
        <f t="shared" si="12"/>
        <v>1</v>
      </c>
      <c r="Y267" s="48">
        <f t="shared" si="13"/>
        <v>2</v>
      </c>
      <c r="Z267" s="46"/>
      <c r="AA267" s="46" t="s">
        <v>43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5.25">
      <c r="A268" s="48">
        <v>4848</v>
      </c>
      <c r="B268" s="45">
        <v>2019</v>
      </c>
      <c r="C268" s="46" t="s">
        <v>38</v>
      </c>
      <c r="D268" s="46" t="s">
        <v>57</v>
      </c>
      <c r="E268" s="46" t="s">
        <v>40</v>
      </c>
      <c r="F268" s="46" t="s">
        <v>41</v>
      </c>
      <c r="G268" s="47">
        <v>1</v>
      </c>
      <c r="H268" s="54" t="s">
        <v>53</v>
      </c>
      <c r="I268" s="46" t="s">
        <v>121</v>
      </c>
      <c r="J268" s="48"/>
      <c r="K268" s="48"/>
      <c r="L268" s="48"/>
      <c r="M268" s="48"/>
      <c r="N268" s="48"/>
      <c r="O268" s="48"/>
      <c r="P268" s="50"/>
      <c r="Q268" s="50"/>
      <c r="R268" s="50"/>
      <c r="S268" s="50"/>
      <c r="T268" s="57"/>
      <c r="U268" s="48">
        <v>6</v>
      </c>
      <c r="V268" s="48"/>
      <c r="W268" s="48">
        <f t="shared" si="14"/>
        <v>27</v>
      </c>
      <c r="X268" s="48">
        <f t="shared" si="12"/>
        <v>1</v>
      </c>
      <c r="Y268" s="48">
        <f t="shared" si="13"/>
        <v>2</v>
      </c>
      <c r="Z268" s="46"/>
      <c r="AA268" s="46" t="s">
        <v>43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5.25">
      <c r="A269" s="48">
        <v>4848</v>
      </c>
      <c r="B269" s="45">
        <v>2019</v>
      </c>
      <c r="C269" s="46" t="s">
        <v>38</v>
      </c>
      <c r="D269" s="46" t="s">
        <v>122</v>
      </c>
      <c r="E269" s="46" t="s">
        <v>40</v>
      </c>
      <c r="F269" s="46" t="s">
        <v>41</v>
      </c>
      <c r="G269" s="47">
        <v>1</v>
      </c>
      <c r="H269" s="54" t="s">
        <v>53</v>
      </c>
      <c r="I269" s="46" t="s">
        <v>123</v>
      </c>
      <c r="J269" s="48">
        <v>18</v>
      </c>
      <c r="K269" s="48"/>
      <c r="L269" s="48"/>
      <c r="M269" s="48">
        <v>1</v>
      </c>
      <c r="N269" s="48"/>
      <c r="O269" s="48"/>
      <c r="P269" s="50">
        <v>1</v>
      </c>
      <c r="Q269" s="50"/>
      <c r="R269" s="50"/>
      <c r="S269" s="50"/>
      <c r="T269" s="57"/>
      <c r="U269" s="48"/>
      <c r="V269" s="48"/>
      <c r="W269" s="48">
        <f t="shared" si="14"/>
        <v>27</v>
      </c>
      <c r="X269" s="48">
        <f t="shared" si="12"/>
        <v>1</v>
      </c>
      <c r="Y269" s="48">
        <f t="shared" si="13"/>
        <v>2</v>
      </c>
      <c r="Z269" s="46"/>
      <c r="AA269" s="46" t="s">
        <v>43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5.25">
      <c r="A270" s="48">
        <v>4848</v>
      </c>
      <c r="B270" s="45">
        <v>2019</v>
      </c>
      <c r="C270" s="46" t="s">
        <v>38</v>
      </c>
      <c r="D270" s="46" t="s">
        <v>75</v>
      </c>
      <c r="E270" s="46" t="s">
        <v>47</v>
      </c>
      <c r="F270" s="46" t="s">
        <v>45</v>
      </c>
      <c r="G270" s="47">
        <v>1</v>
      </c>
      <c r="H270" s="54" t="s">
        <v>53</v>
      </c>
      <c r="I270" s="46" t="s">
        <v>132</v>
      </c>
      <c r="J270" s="48">
        <v>9</v>
      </c>
      <c r="K270" s="48"/>
      <c r="L270" s="48"/>
      <c r="M270" s="48"/>
      <c r="N270" s="48"/>
      <c r="O270" s="48"/>
      <c r="P270" s="50"/>
      <c r="Q270" s="50"/>
      <c r="R270" s="50"/>
      <c r="S270" s="50"/>
      <c r="T270" s="57"/>
      <c r="U270" s="48"/>
      <c r="V270" s="48"/>
      <c r="W270" s="48">
        <f t="shared" si="14"/>
        <v>27</v>
      </c>
      <c r="X270" s="48">
        <f t="shared" si="12"/>
        <v>1</v>
      </c>
      <c r="Y270" s="48">
        <f t="shared" si="13"/>
        <v>2</v>
      </c>
      <c r="Z270" s="46"/>
      <c r="AA270" s="46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5.25">
      <c r="A271" s="48">
        <v>4848</v>
      </c>
      <c r="B271" s="45">
        <v>2019</v>
      </c>
      <c r="C271" s="46" t="s">
        <v>38</v>
      </c>
      <c r="D271" s="46" t="s">
        <v>75</v>
      </c>
      <c r="E271" s="46" t="s">
        <v>47</v>
      </c>
      <c r="F271" s="46" t="s">
        <v>45</v>
      </c>
      <c r="G271" s="47">
        <v>1</v>
      </c>
      <c r="H271" s="54" t="s">
        <v>53</v>
      </c>
      <c r="I271" s="46" t="s">
        <v>119</v>
      </c>
      <c r="J271" s="48"/>
      <c r="K271" s="48"/>
      <c r="L271" s="48"/>
      <c r="M271" s="48"/>
      <c r="N271" s="48"/>
      <c r="O271" s="48"/>
      <c r="P271" s="50"/>
      <c r="Q271" s="50"/>
      <c r="R271" s="50"/>
      <c r="S271" s="50"/>
      <c r="T271" s="57"/>
      <c r="U271" s="48"/>
      <c r="V271" s="48">
        <v>40</v>
      </c>
      <c r="W271" s="48">
        <f t="shared" si="14"/>
        <v>27</v>
      </c>
      <c r="X271" s="48">
        <f t="shared" si="12"/>
        <v>1</v>
      </c>
      <c r="Y271" s="48">
        <f t="shared" si="13"/>
        <v>2</v>
      </c>
      <c r="Z271" s="46"/>
      <c r="AA271" s="46" t="s">
        <v>116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5.25">
      <c r="A272" s="48">
        <v>4848</v>
      </c>
      <c r="B272" s="45">
        <v>2019</v>
      </c>
      <c r="C272" s="46" t="s">
        <v>38</v>
      </c>
      <c r="D272" s="46" t="s">
        <v>75</v>
      </c>
      <c r="E272" s="46" t="s">
        <v>47</v>
      </c>
      <c r="F272" s="46" t="s">
        <v>45</v>
      </c>
      <c r="G272" s="47">
        <v>1</v>
      </c>
      <c r="H272" s="54" t="s">
        <v>53</v>
      </c>
      <c r="I272" s="46" t="s">
        <v>127</v>
      </c>
      <c r="J272" s="48"/>
      <c r="K272" s="48"/>
      <c r="L272" s="48"/>
      <c r="M272" s="48"/>
      <c r="N272" s="48"/>
      <c r="O272" s="48"/>
      <c r="P272" s="50"/>
      <c r="Q272" s="50"/>
      <c r="R272" s="50">
        <v>7</v>
      </c>
      <c r="S272" s="50">
        <v>10</v>
      </c>
      <c r="T272" s="57"/>
      <c r="U272" s="48"/>
      <c r="V272" s="48"/>
      <c r="W272" s="48">
        <f t="shared" si="14"/>
        <v>27</v>
      </c>
      <c r="X272" s="48">
        <f t="shared" si="12"/>
        <v>1</v>
      </c>
      <c r="Y272" s="48">
        <f t="shared" si="13"/>
        <v>2</v>
      </c>
      <c r="Z272" s="46"/>
      <c r="AA272" s="46" t="s">
        <v>43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5.25">
      <c r="A273" s="48">
        <v>4848</v>
      </c>
      <c r="B273" s="45">
        <v>2019</v>
      </c>
      <c r="C273" s="46" t="s">
        <v>38</v>
      </c>
      <c r="D273" s="46" t="s">
        <v>75</v>
      </c>
      <c r="E273" s="46" t="s">
        <v>47</v>
      </c>
      <c r="F273" s="46" t="s">
        <v>45</v>
      </c>
      <c r="G273" s="47">
        <v>1</v>
      </c>
      <c r="H273" s="54" t="s">
        <v>53</v>
      </c>
      <c r="I273" s="46" t="s">
        <v>121</v>
      </c>
      <c r="J273" s="48"/>
      <c r="K273" s="48"/>
      <c r="L273" s="48"/>
      <c r="M273" s="48"/>
      <c r="N273" s="48"/>
      <c r="O273" s="48"/>
      <c r="P273" s="50"/>
      <c r="Q273" s="50"/>
      <c r="R273" s="50"/>
      <c r="S273" s="50"/>
      <c r="T273" s="57"/>
      <c r="U273" s="48">
        <v>4</v>
      </c>
      <c r="V273" s="48"/>
      <c r="W273" s="48">
        <f t="shared" si="14"/>
        <v>27</v>
      </c>
      <c r="X273" s="48">
        <f t="shared" si="12"/>
        <v>1</v>
      </c>
      <c r="Y273" s="48">
        <f t="shared" si="13"/>
        <v>2</v>
      </c>
      <c r="Z273" s="46"/>
      <c r="AA273" s="46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5.25">
      <c r="A274" s="48">
        <v>4848</v>
      </c>
      <c r="B274" s="45">
        <v>2019</v>
      </c>
      <c r="C274" s="46" t="s">
        <v>38</v>
      </c>
      <c r="D274" s="46" t="s">
        <v>75</v>
      </c>
      <c r="E274" s="46" t="s">
        <v>47</v>
      </c>
      <c r="F274" s="46" t="s">
        <v>45</v>
      </c>
      <c r="G274" s="47">
        <v>1</v>
      </c>
      <c r="H274" s="54" t="s">
        <v>53</v>
      </c>
      <c r="I274" s="46" t="s">
        <v>120</v>
      </c>
      <c r="J274" s="48"/>
      <c r="K274" s="48"/>
      <c r="L274" s="48"/>
      <c r="M274" s="48"/>
      <c r="N274" s="48"/>
      <c r="O274" s="48"/>
      <c r="P274" s="50"/>
      <c r="Q274" s="50"/>
      <c r="R274" s="50"/>
      <c r="S274" s="50"/>
      <c r="T274" s="57"/>
      <c r="U274" s="48">
        <v>4</v>
      </c>
      <c r="V274" s="48"/>
      <c r="W274" s="48">
        <f t="shared" si="14"/>
        <v>27</v>
      </c>
      <c r="X274" s="48">
        <f t="shared" si="12"/>
        <v>1</v>
      </c>
      <c r="Y274" s="48">
        <f t="shared" si="13"/>
        <v>2</v>
      </c>
      <c r="Z274" s="46"/>
      <c r="AA274" s="46" t="s">
        <v>43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5.25">
      <c r="A275" s="48">
        <v>4848</v>
      </c>
      <c r="B275" s="45">
        <v>2019</v>
      </c>
      <c r="C275" s="46" t="s">
        <v>38</v>
      </c>
      <c r="D275" s="46" t="s">
        <v>125</v>
      </c>
      <c r="E275" s="46" t="s">
        <v>126</v>
      </c>
      <c r="F275" s="46" t="s">
        <v>48</v>
      </c>
      <c r="G275" s="47">
        <v>1</v>
      </c>
      <c r="H275" s="54" t="s">
        <v>53</v>
      </c>
      <c r="I275" s="46" t="s">
        <v>120</v>
      </c>
      <c r="J275" s="48"/>
      <c r="K275" s="48"/>
      <c r="L275" s="48"/>
      <c r="M275" s="48"/>
      <c r="N275" s="48"/>
      <c r="O275" s="48"/>
      <c r="P275" s="50"/>
      <c r="Q275" s="50"/>
      <c r="R275" s="50"/>
      <c r="S275" s="50"/>
      <c r="T275" s="57"/>
      <c r="U275" s="48">
        <v>14</v>
      </c>
      <c r="V275" s="48"/>
      <c r="W275" s="48">
        <f t="shared" si="14"/>
        <v>27</v>
      </c>
      <c r="X275" s="48">
        <f t="shared" si="12"/>
        <v>1</v>
      </c>
      <c r="Y275" s="48">
        <f t="shared" si="13"/>
        <v>2</v>
      </c>
      <c r="Z275" s="46"/>
      <c r="AA275" s="46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5.25">
      <c r="A276" s="48">
        <v>4848</v>
      </c>
      <c r="B276" s="45">
        <v>2019</v>
      </c>
      <c r="C276" s="46" t="s">
        <v>38</v>
      </c>
      <c r="D276" s="46" t="s">
        <v>125</v>
      </c>
      <c r="E276" s="46" t="s">
        <v>126</v>
      </c>
      <c r="F276" s="46" t="s">
        <v>48</v>
      </c>
      <c r="G276" s="47">
        <v>1</v>
      </c>
      <c r="H276" s="54" t="s">
        <v>53</v>
      </c>
      <c r="I276" s="46" t="s">
        <v>121</v>
      </c>
      <c r="J276" s="48"/>
      <c r="K276" s="48"/>
      <c r="L276" s="48"/>
      <c r="M276" s="48"/>
      <c r="N276" s="48"/>
      <c r="O276" s="48"/>
      <c r="P276" s="50"/>
      <c r="Q276" s="50"/>
      <c r="R276" s="50"/>
      <c r="S276" s="50"/>
      <c r="T276" s="57"/>
      <c r="U276" s="48">
        <v>14</v>
      </c>
      <c r="V276" s="48"/>
      <c r="W276" s="48">
        <f t="shared" si="14"/>
        <v>27</v>
      </c>
      <c r="X276" s="48">
        <f t="shared" si="12"/>
        <v>1</v>
      </c>
      <c r="Y276" s="48">
        <f t="shared" si="13"/>
        <v>2</v>
      </c>
      <c r="Z276" s="46"/>
      <c r="AA276" s="4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5.25">
      <c r="A277" s="48">
        <v>4848</v>
      </c>
      <c r="B277" s="45">
        <v>2019</v>
      </c>
      <c r="C277" s="46" t="s">
        <v>38</v>
      </c>
      <c r="D277" s="46" t="s">
        <v>125</v>
      </c>
      <c r="E277" s="46" t="s">
        <v>126</v>
      </c>
      <c r="F277" s="46" t="s">
        <v>48</v>
      </c>
      <c r="G277" s="47">
        <v>1</v>
      </c>
      <c r="H277" s="54" t="s">
        <v>53</v>
      </c>
      <c r="I277" s="46" t="s">
        <v>119</v>
      </c>
      <c r="J277" s="48"/>
      <c r="K277" s="48"/>
      <c r="L277" s="48"/>
      <c r="M277" s="48"/>
      <c r="N277" s="48"/>
      <c r="O277" s="48"/>
      <c r="P277" s="50"/>
      <c r="Q277" s="50"/>
      <c r="R277" s="50"/>
      <c r="S277" s="50"/>
      <c r="T277" s="57"/>
      <c r="U277" s="48"/>
      <c r="V277" s="48">
        <v>140</v>
      </c>
      <c r="W277" s="48">
        <f t="shared" si="14"/>
        <v>27</v>
      </c>
      <c r="X277" s="48">
        <f t="shared" si="12"/>
        <v>1</v>
      </c>
      <c r="Y277" s="48">
        <f t="shared" si="13"/>
        <v>2</v>
      </c>
      <c r="Z277" s="46"/>
      <c r="AA277" s="46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5.25">
      <c r="A278" s="48">
        <v>4848</v>
      </c>
      <c r="B278" s="45">
        <v>2019</v>
      </c>
      <c r="C278" s="46" t="s">
        <v>38</v>
      </c>
      <c r="D278" s="46" t="s">
        <v>39</v>
      </c>
      <c r="E278" s="46" t="s">
        <v>40</v>
      </c>
      <c r="F278" s="46" t="s">
        <v>41</v>
      </c>
      <c r="G278" s="47">
        <v>1</v>
      </c>
      <c r="H278" s="54" t="s">
        <v>53</v>
      </c>
      <c r="I278" s="46" t="s">
        <v>127</v>
      </c>
      <c r="J278" s="48"/>
      <c r="K278" s="48"/>
      <c r="L278" s="48"/>
      <c r="M278" s="48"/>
      <c r="N278" s="48"/>
      <c r="O278" s="48"/>
      <c r="P278" s="50"/>
      <c r="Q278" s="50"/>
      <c r="R278" s="50">
        <v>5</v>
      </c>
      <c r="S278" s="50">
        <v>8</v>
      </c>
      <c r="T278" s="57"/>
      <c r="U278" s="48"/>
      <c r="V278" s="48"/>
      <c r="W278" s="48">
        <f t="shared" si="14"/>
        <v>27</v>
      </c>
      <c r="X278" s="48">
        <f t="shared" si="12"/>
        <v>1</v>
      </c>
      <c r="Y278" s="48">
        <f t="shared" si="13"/>
        <v>2</v>
      </c>
      <c r="Z278" s="46"/>
      <c r="AA278" s="46" t="s">
        <v>43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5.25">
      <c r="A279" s="48">
        <v>4848</v>
      </c>
      <c r="B279" s="45">
        <v>2019</v>
      </c>
      <c r="C279" s="46" t="s">
        <v>38</v>
      </c>
      <c r="D279" s="46" t="s">
        <v>82</v>
      </c>
      <c r="E279" s="46" t="s">
        <v>40</v>
      </c>
      <c r="F279" s="46" t="s">
        <v>41</v>
      </c>
      <c r="G279" s="47">
        <v>1</v>
      </c>
      <c r="H279" s="54" t="s">
        <v>53</v>
      </c>
      <c r="I279" s="46" t="s">
        <v>128</v>
      </c>
      <c r="J279" s="48"/>
      <c r="K279" s="48"/>
      <c r="L279" s="48"/>
      <c r="M279" s="48">
        <v>1</v>
      </c>
      <c r="N279" s="48">
        <v>1</v>
      </c>
      <c r="O279" s="48"/>
      <c r="P279" s="50"/>
      <c r="Q279" s="50"/>
      <c r="R279" s="50"/>
      <c r="S279" s="50"/>
      <c r="T279" s="57"/>
      <c r="U279" s="48"/>
      <c r="V279" s="48"/>
      <c r="W279" s="48">
        <f t="shared" si="14"/>
        <v>27</v>
      </c>
      <c r="X279" s="48">
        <f t="shared" si="12"/>
        <v>1</v>
      </c>
      <c r="Y279" s="48">
        <f t="shared" si="13"/>
        <v>2</v>
      </c>
      <c r="Z279" s="46"/>
      <c r="AA279" s="46" t="s">
        <v>43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5.25">
      <c r="A280" s="48">
        <v>4848</v>
      </c>
      <c r="B280" s="45">
        <v>2019</v>
      </c>
      <c r="C280" s="46" t="s">
        <v>38</v>
      </c>
      <c r="D280" s="46" t="s">
        <v>82</v>
      </c>
      <c r="E280" s="46" t="s">
        <v>40</v>
      </c>
      <c r="F280" s="46" t="s">
        <v>41</v>
      </c>
      <c r="G280" s="47">
        <v>1</v>
      </c>
      <c r="H280" s="54" t="s">
        <v>53</v>
      </c>
      <c r="I280" s="46" t="s">
        <v>129</v>
      </c>
      <c r="J280" s="48">
        <v>6</v>
      </c>
      <c r="K280" s="48">
        <v>6</v>
      </c>
      <c r="L280" s="48">
        <v>48</v>
      </c>
      <c r="M280" s="48">
        <v>1</v>
      </c>
      <c r="N280" s="48"/>
      <c r="O280" s="48"/>
      <c r="P280" s="50"/>
      <c r="Q280" s="50"/>
      <c r="R280" s="50"/>
      <c r="S280" s="50"/>
      <c r="T280" s="57"/>
      <c r="U280" s="48"/>
      <c r="V280" s="48"/>
      <c r="W280" s="48">
        <f t="shared" si="14"/>
        <v>27</v>
      </c>
      <c r="X280" s="48">
        <f t="shared" si="12"/>
        <v>1</v>
      </c>
      <c r="Y280" s="48">
        <f t="shared" si="13"/>
        <v>2</v>
      </c>
      <c r="Z280" s="46"/>
      <c r="AA280" s="46" t="s">
        <v>43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5.25">
      <c r="A281" s="48">
        <v>4848</v>
      </c>
      <c r="B281" s="45">
        <v>2019</v>
      </c>
      <c r="C281" s="46" t="s">
        <v>38</v>
      </c>
      <c r="D281" s="46" t="s">
        <v>82</v>
      </c>
      <c r="E281" s="46" t="s">
        <v>40</v>
      </c>
      <c r="F281" s="46" t="s">
        <v>41</v>
      </c>
      <c r="G281" s="47">
        <v>1</v>
      </c>
      <c r="H281" s="54" t="s">
        <v>53</v>
      </c>
      <c r="I281" s="46" t="s">
        <v>130</v>
      </c>
      <c r="J281" s="48"/>
      <c r="K281" s="48"/>
      <c r="L281" s="48">
        <v>72</v>
      </c>
      <c r="M281" s="48">
        <v>1</v>
      </c>
      <c r="N281" s="48"/>
      <c r="O281" s="48"/>
      <c r="P281" s="50"/>
      <c r="Q281" s="50"/>
      <c r="R281" s="50"/>
      <c r="S281" s="50"/>
      <c r="T281" s="57"/>
      <c r="U281" s="48"/>
      <c r="V281" s="48"/>
      <c r="W281" s="48">
        <f t="shared" si="14"/>
        <v>27</v>
      </c>
      <c r="X281" s="48">
        <f t="shared" si="12"/>
        <v>1</v>
      </c>
      <c r="Y281" s="48">
        <f t="shared" si="13"/>
        <v>2</v>
      </c>
      <c r="Z281" s="46"/>
      <c r="AA281" s="46" t="s">
        <v>43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5.25">
      <c r="A282" s="48">
        <v>4848</v>
      </c>
      <c r="B282" s="45">
        <v>2019</v>
      </c>
      <c r="C282" s="46" t="s">
        <v>38</v>
      </c>
      <c r="D282" s="46" t="s">
        <v>82</v>
      </c>
      <c r="E282" s="46" t="s">
        <v>40</v>
      </c>
      <c r="F282" s="46" t="s">
        <v>41</v>
      </c>
      <c r="G282" s="47">
        <v>1</v>
      </c>
      <c r="H282" s="54" t="s">
        <v>53</v>
      </c>
      <c r="I282" s="46" t="s">
        <v>119</v>
      </c>
      <c r="J282" s="48"/>
      <c r="K282" s="48"/>
      <c r="L282" s="48"/>
      <c r="M282" s="48">
        <v>1</v>
      </c>
      <c r="N282" s="48"/>
      <c r="O282" s="48"/>
      <c r="P282" s="50"/>
      <c r="Q282" s="50"/>
      <c r="R282" s="50"/>
      <c r="S282" s="50"/>
      <c r="T282" s="57"/>
      <c r="U282" s="48"/>
      <c r="V282" s="48">
        <v>60</v>
      </c>
      <c r="W282" s="48">
        <f t="shared" si="14"/>
        <v>27</v>
      </c>
      <c r="X282" s="48">
        <f t="shared" si="12"/>
        <v>1</v>
      </c>
      <c r="Y282" s="48">
        <f t="shared" si="13"/>
        <v>2</v>
      </c>
      <c r="Z282" s="46"/>
      <c r="AA282" s="46" t="s">
        <v>43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5.25">
      <c r="A283" s="48">
        <v>4848</v>
      </c>
      <c r="B283" s="45">
        <v>2019</v>
      </c>
      <c r="C283" s="46" t="s">
        <v>38</v>
      </c>
      <c r="D283" s="46" t="s">
        <v>82</v>
      </c>
      <c r="E283" s="46" t="s">
        <v>40</v>
      </c>
      <c r="F283" s="46" t="s">
        <v>41</v>
      </c>
      <c r="G283" s="47">
        <v>1</v>
      </c>
      <c r="H283" s="54" t="s">
        <v>53</v>
      </c>
      <c r="I283" s="46" t="s">
        <v>120</v>
      </c>
      <c r="J283" s="48"/>
      <c r="K283" s="48"/>
      <c r="L283" s="48"/>
      <c r="M283" s="48"/>
      <c r="N283" s="48"/>
      <c r="O283" s="48"/>
      <c r="P283" s="50"/>
      <c r="Q283" s="50"/>
      <c r="R283" s="50"/>
      <c r="S283" s="50"/>
      <c r="T283" s="57"/>
      <c r="U283" s="48">
        <v>6</v>
      </c>
      <c r="V283" s="48"/>
      <c r="W283" s="48">
        <f t="shared" si="14"/>
        <v>27</v>
      </c>
      <c r="X283" s="48">
        <f t="shared" si="12"/>
        <v>1</v>
      </c>
      <c r="Y283" s="48">
        <f t="shared" si="13"/>
        <v>2</v>
      </c>
      <c r="Z283" s="46"/>
      <c r="AA283" s="46" t="s">
        <v>43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5.25">
      <c r="A284" s="48">
        <v>4848</v>
      </c>
      <c r="B284" s="45">
        <v>2019</v>
      </c>
      <c r="C284" s="46" t="s">
        <v>38</v>
      </c>
      <c r="D284" s="46" t="s">
        <v>82</v>
      </c>
      <c r="E284" s="46" t="s">
        <v>40</v>
      </c>
      <c r="F284" s="46" t="s">
        <v>41</v>
      </c>
      <c r="G284" s="47">
        <v>1</v>
      </c>
      <c r="H284" s="54" t="s">
        <v>53</v>
      </c>
      <c r="I284" s="46" t="s">
        <v>121</v>
      </c>
      <c r="J284" s="48"/>
      <c r="K284" s="48"/>
      <c r="L284" s="48"/>
      <c r="M284" s="48"/>
      <c r="N284" s="48"/>
      <c r="O284" s="48"/>
      <c r="P284" s="50"/>
      <c r="Q284" s="50"/>
      <c r="R284" s="50"/>
      <c r="S284" s="50"/>
      <c r="T284" s="57"/>
      <c r="U284" s="48">
        <v>6</v>
      </c>
      <c r="V284" s="48"/>
      <c r="W284" s="48">
        <f t="shared" si="14"/>
        <v>27</v>
      </c>
      <c r="X284" s="48">
        <f t="shared" si="12"/>
        <v>1</v>
      </c>
      <c r="Y284" s="48">
        <f t="shared" si="13"/>
        <v>2</v>
      </c>
      <c r="Z284" s="46"/>
      <c r="AA284" s="46" t="s">
        <v>43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5.25">
      <c r="A285" s="48">
        <v>4848</v>
      </c>
      <c r="B285" s="45">
        <v>2019</v>
      </c>
      <c r="C285" s="46" t="s">
        <v>38</v>
      </c>
      <c r="D285" s="46" t="s">
        <v>101</v>
      </c>
      <c r="E285" s="46" t="s">
        <v>63</v>
      </c>
      <c r="F285" s="46" t="s">
        <v>64</v>
      </c>
      <c r="G285" s="47">
        <v>1</v>
      </c>
      <c r="H285" s="54" t="s">
        <v>53</v>
      </c>
      <c r="I285" s="46" t="s">
        <v>119</v>
      </c>
      <c r="J285" s="48"/>
      <c r="K285" s="48"/>
      <c r="L285" s="48"/>
      <c r="M285" s="48"/>
      <c r="N285" s="48"/>
      <c r="O285" s="48"/>
      <c r="P285" s="50"/>
      <c r="Q285" s="50"/>
      <c r="R285" s="50"/>
      <c r="S285" s="50"/>
      <c r="T285" s="57"/>
      <c r="U285" s="48"/>
      <c r="V285" s="48">
        <v>60</v>
      </c>
      <c r="W285" s="48">
        <f t="shared" si="14"/>
        <v>27</v>
      </c>
      <c r="X285" s="48">
        <f t="shared" si="12"/>
        <v>1</v>
      </c>
      <c r="Y285" s="48">
        <f t="shared" si="13"/>
        <v>2</v>
      </c>
      <c r="Z285" s="46"/>
      <c r="AA285" s="46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35.25">
      <c r="A286" s="48">
        <v>4848</v>
      </c>
      <c r="B286" s="45">
        <v>2019</v>
      </c>
      <c r="C286" s="46" t="s">
        <v>38</v>
      </c>
      <c r="D286" s="46" t="s">
        <v>101</v>
      </c>
      <c r="E286" s="46" t="s">
        <v>63</v>
      </c>
      <c r="F286" s="46" t="s">
        <v>64</v>
      </c>
      <c r="G286" s="47">
        <v>1</v>
      </c>
      <c r="H286" s="54" t="s">
        <v>53</v>
      </c>
      <c r="I286" s="46" t="s">
        <v>114</v>
      </c>
      <c r="J286" s="48"/>
      <c r="K286" s="48">
        <v>24</v>
      </c>
      <c r="L286" s="48"/>
      <c r="M286" s="48">
        <v>1</v>
      </c>
      <c r="N286" s="48"/>
      <c r="O286" s="48"/>
      <c r="P286" s="50"/>
      <c r="Q286" s="50"/>
      <c r="R286" s="50"/>
      <c r="S286" s="50"/>
      <c r="T286" s="57"/>
      <c r="U286" s="48"/>
      <c r="V286" s="48"/>
      <c r="W286" s="48">
        <f t="shared" si="14"/>
        <v>27</v>
      </c>
      <c r="X286" s="48">
        <f t="shared" si="12"/>
        <v>1</v>
      </c>
      <c r="Y286" s="48">
        <f t="shared" si="13"/>
        <v>2</v>
      </c>
      <c r="Z286" s="46"/>
      <c r="AA286" s="46" t="s">
        <v>43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5.25">
      <c r="A287" s="48">
        <v>4848</v>
      </c>
      <c r="B287" s="45">
        <v>2019</v>
      </c>
      <c r="C287" s="46" t="s">
        <v>38</v>
      </c>
      <c r="D287" s="46" t="s">
        <v>101</v>
      </c>
      <c r="E287" s="46" t="s">
        <v>63</v>
      </c>
      <c r="F287" s="46" t="s">
        <v>64</v>
      </c>
      <c r="G287" s="47">
        <v>1</v>
      </c>
      <c r="H287" s="54" t="s">
        <v>53</v>
      </c>
      <c r="I287" s="46" t="s">
        <v>120</v>
      </c>
      <c r="J287" s="48"/>
      <c r="K287" s="48"/>
      <c r="L287" s="48"/>
      <c r="M287" s="48"/>
      <c r="N287" s="48"/>
      <c r="O287" s="48"/>
      <c r="P287" s="50"/>
      <c r="Q287" s="50"/>
      <c r="R287" s="50"/>
      <c r="S287" s="50"/>
      <c r="T287" s="57"/>
      <c r="U287" s="48">
        <v>6</v>
      </c>
      <c r="V287" s="48"/>
      <c r="W287" s="48">
        <f t="shared" si="14"/>
        <v>27</v>
      </c>
      <c r="X287" s="48">
        <f t="shared" si="12"/>
        <v>1</v>
      </c>
      <c r="Y287" s="48">
        <f t="shared" si="13"/>
        <v>2</v>
      </c>
      <c r="Z287" s="46"/>
      <c r="AA287" s="46" t="s">
        <v>43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5.25">
      <c r="A288" s="48">
        <v>4848</v>
      </c>
      <c r="B288" s="45">
        <v>2019</v>
      </c>
      <c r="C288" s="46" t="s">
        <v>38</v>
      </c>
      <c r="D288" s="46" t="s">
        <v>101</v>
      </c>
      <c r="E288" s="46" t="s">
        <v>63</v>
      </c>
      <c r="F288" s="46" t="s">
        <v>64</v>
      </c>
      <c r="G288" s="47">
        <v>1</v>
      </c>
      <c r="H288" s="54" t="s">
        <v>53</v>
      </c>
      <c r="I288" s="46" t="s">
        <v>121</v>
      </c>
      <c r="J288" s="48"/>
      <c r="K288" s="48"/>
      <c r="L288" s="48"/>
      <c r="M288" s="48"/>
      <c r="N288" s="48"/>
      <c r="O288" s="48"/>
      <c r="P288" s="50"/>
      <c r="Q288" s="50"/>
      <c r="R288" s="50"/>
      <c r="S288" s="50"/>
      <c r="T288" s="57"/>
      <c r="U288" s="48">
        <v>6</v>
      </c>
      <c r="V288" s="48"/>
      <c r="W288" s="48">
        <f t="shared" si="14"/>
        <v>27</v>
      </c>
      <c r="X288" s="48">
        <f t="shared" si="12"/>
        <v>1</v>
      </c>
      <c r="Y288" s="48">
        <f t="shared" si="13"/>
        <v>2</v>
      </c>
      <c r="Z288" s="46"/>
      <c r="AA288" s="46" t="s">
        <v>43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5.25">
      <c r="A289" s="48">
        <v>4848</v>
      </c>
      <c r="B289" s="45">
        <v>2019</v>
      </c>
      <c r="C289" s="46" t="s">
        <v>38</v>
      </c>
      <c r="D289" s="46" t="s">
        <v>131</v>
      </c>
      <c r="E289" s="46" t="s">
        <v>63</v>
      </c>
      <c r="F289" s="46" t="s">
        <v>64</v>
      </c>
      <c r="G289" s="47">
        <v>0.25</v>
      </c>
      <c r="H289" s="54" t="s">
        <v>53</v>
      </c>
      <c r="I289" s="46" t="s">
        <v>132</v>
      </c>
      <c r="J289" s="48"/>
      <c r="K289" s="48"/>
      <c r="L289" s="48">
        <v>18</v>
      </c>
      <c r="M289" s="48">
        <v>1</v>
      </c>
      <c r="N289" s="48"/>
      <c r="O289" s="48"/>
      <c r="P289" s="50"/>
      <c r="Q289" s="50"/>
      <c r="R289" s="50"/>
      <c r="S289" s="50"/>
      <c r="T289" s="57"/>
      <c r="U289" s="48"/>
      <c r="V289" s="48"/>
      <c r="W289" s="48">
        <f t="shared" si="14"/>
        <v>27</v>
      </c>
      <c r="X289" s="48">
        <f t="shared" si="12"/>
        <v>1</v>
      </c>
      <c r="Y289" s="48">
        <f t="shared" si="13"/>
        <v>2</v>
      </c>
      <c r="Z289" s="46"/>
      <c r="AA289" s="46" t="s">
        <v>116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5.25">
      <c r="A290" s="48">
        <v>4848</v>
      </c>
      <c r="B290" s="45">
        <v>2019</v>
      </c>
      <c r="C290" s="46" t="s">
        <v>38</v>
      </c>
      <c r="D290" s="46" t="s">
        <v>134</v>
      </c>
      <c r="E290" s="46" t="s">
        <v>126</v>
      </c>
      <c r="F290" s="46" t="s">
        <v>48</v>
      </c>
      <c r="G290" s="47">
        <v>1</v>
      </c>
      <c r="H290" s="54" t="s">
        <v>53</v>
      </c>
      <c r="I290" s="46" t="s">
        <v>120</v>
      </c>
      <c r="J290" s="48"/>
      <c r="K290" s="48"/>
      <c r="L290" s="48"/>
      <c r="M290" s="48"/>
      <c r="N290" s="48"/>
      <c r="O290" s="48"/>
      <c r="P290" s="50"/>
      <c r="Q290" s="50"/>
      <c r="R290" s="50"/>
      <c r="S290" s="50"/>
      <c r="T290" s="57"/>
      <c r="U290" s="48">
        <v>6</v>
      </c>
      <c r="V290" s="48"/>
      <c r="W290" s="48">
        <f t="shared" si="14"/>
        <v>27</v>
      </c>
      <c r="X290" s="48">
        <f t="shared" si="12"/>
        <v>1</v>
      </c>
      <c r="Y290" s="48">
        <f t="shared" si="13"/>
        <v>2</v>
      </c>
      <c r="Z290" s="46"/>
      <c r="AA290" s="46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5.25">
      <c r="A291" s="48">
        <v>4848</v>
      </c>
      <c r="B291" s="45">
        <v>2019</v>
      </c>
      <c r="C291" s="46" t="s">
        <v>38</v>
      </c>
      <c r="D291" s="46" t="s">
        <v>134</v>
      </c>
      <c r="E291" s="46" t="s">
        <v>126</v>
      </c>
      <c r="F291" s="46" t="s">
        <v>48</v>
      </c>
      <c r="G291" s="47">
        <v>1</v>
      </c>
      <c r="H291" s="54" t="s">
        <v>53</v>
      </c>
      <c r="I291" s="46" t="s">
        <v>121</v>
      </c>
      <c r="J291" s="48"/>
      <c r="K291" s="48"/>
      <c r="L291" s="48"/>
      <c r="M291" s="48"/>
      <c r="N291" s="48"/>
      <c r="O291" s="48"/>
      <c r="P291" s="50"/>
      <c r="Q291" s="50"/>
      <c r="R291" s="50"/>
      <c r="S291" s="50"/>
      <c r="T291" s="57"/>
      <c r="U291" s="48">
        <v>6</v>
      </c>
      <c r="V291" s="48"/>
      <c r="W291" s="48">
        <f t="shared" si="14"/>
        <v>27</v>
      </c>
      <c r="X291" s="48">
        <f t="shared" si="12"/>
        <v>1</v>
      </c>
      <c r="Y291" s="48">
        <f t="shared" si="13"/>
        <v>2</v>
      </c>
      <c r="Z291" s="46"/>
      <c r="AA291" s="46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5.25">
      <c r="A292" s="48">
        <v>4848</v>
      </c>
      <c r="B292" s="45">
        <v>2019</v>
      </c>
      <c r="C292" s="46" t="s">
        <v>38</v>
      </c>
      <c r="D292" s="46" t="s">
        <v>134</v>
      </c>
      <c r="E292" s="46" t="s">
        <v>126</v>
      </c>
      <c r="F292" s="46" t="s">
        <v>48</v>
      </c>
      <c r="G292" s="47">
        <v>1</v>
      </c>
      <c r="H292" s="54" t="s">
        <v>53</v>
      </c>
      <c r="I292" s="46" t="s">
        <v>119</v>
      </c>
      <c r="J292" s="48"/>
      <c r="K292" s="48"/>
      <c r="L292" s="48"/>
      <c r="M292" s="48"/>
      <c r="N292" s="48"/>
      <c r="O292" s="48"/>
      <c r="P292" s="50"/>
      <c r="Q292" s="50"/>
      <c r="R292" s="50"/>
      <c r="S292" s="50"/>
      <c r="T292" s="57"/>
      <c r="U292" s="48"/>
      <c r="V292" s="48">
        <v>60</v>
      </c>
      <c r="W292" s="48">
        <f t="shared" si="14"/>
        <v>27</v>
      </c>
      <c r="X292" s="48">
        <f t="shared" si="12"/>
        <v>1</v>
      </c>
      <c r="Y292" s="48">
        <f t="shared" si="13"/>
        <v>2</v>
      </c>
      <c r="Z292" s="46"/>
      <c r="AA292" s="46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5.25">
      <c r="A293" s="48">
        <v>4848</v>
      </c>
      <c r="B293" s="45">
        <v>2019</v>
      </c>
      <c r="C293" s="46" t="s">
        <v>38</v>
      </c>
      <c r="D293" s="46" t="s">
        <v>76</v>
      </c>
      <c r="E293" s="46" t="s">
        <v>77</v>
      </c>
      <c r="F293" s="46" t="s">
        <v>41</v>
      </c>
      <c r="G293" s="47">
        <v>0.75</v>
      </c>
      <c r="H293" s="54" t="s">
        <v>53</v>
      </c>
      <c r="I293" s="46" t="s">
        <v>128</v>
      </c>
      <c r="J293" s="48"/>
      <c r="K293" s="48"/>
      <c r="L293" s="48"/>
      <c r="M293" s="48">
        <v>1</v>
      </c>
      <c r="N293" s="48">
        <v>1</v>
      </c>
      <c r="O293" s="48"/>
      <c r="P293" s="50"/>
      <c r="Q293" s="50"/>
      <c r="R293" s="50"/>
      <c r="S293" s="50"/>
      <c r="T293" s="57"/>
      <c r="U293" s="48"/>
      <c r="V293" s="48"/>
      <c r="W293" s="48">
        <f t="shared" si="14"/>
        <v>27</v>
      </c>
      <c r="X293" s="48">
        <f t="shared" si="12"/>
        <v>1</v>
      </c>
      <c r="Y293" s="48">
        <f t="shared" si="13"/>
        <v>2</v>
      </c>
      <c r="Z293" s="46"/>
      <c r="AA293" s="46" t="s">
        <v>43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5.25">
      <c r="A294" s="48">
        <v>4848</v>
      </c>
      <c r="B294" s="45">
        <v>2019</v>
      </c>
      <c r="C294" s="46" t="s">
        <v>38</v>
      </c>
      <c r="D294" s="46" t="s">
        <v>76</v>
      </c>
      <c r="E294" s="46" t="s">
        <v>77</v>
      </c>
      <c r="F294" s="46" t="s">
        <v>41</v>
      </c>
      <c r="G294" s="47">
        <v>0.75</v>
      </c>
      <c r="H294" s="54" t="s">
        <v>53</v>
      </c>
      <c r="I294" s="46" t="s">
        <v>135</v>
      </c>
      <c r="J294" s="48">
        <v>14</v>
      </c>
      <c r="K294" s="48">
        <v>22</v>
      </c>
      <c r="L294" s="48"/>
      <c r="M294" s="48">
        <v>1</v>
      </c>
      <c r="N294" s="48"/>
      <c r="O294" s="48"/>
      <c r="P294" s="50"/>
      <c r="Q294" s="50"/>
      <c r="R294" s="50"/>
      <c r="S294" s="50"/>
      <c r="T294" s="57"/>
      <c r="U294" s="48"/>
      <c r="V294" s="48"/>
      <c r="W294" s="48">
        <f t="shared" si="14"/>
        <v>27</v>
      </c>
      <c r="X294" s="48">
        <f t="shared" si="12"/>
        <v>1</v>
      </c>
      <c r="Y294" s="48">
        <f t="shared" si="13"/>
        <v>2</v>
      </c>
      <c r="Z294" s="46"/>
      <c r="AA294" s="46" t="s">
        <v>43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35.25">
      <c r="A295" s="48">
        <v>4848</v>
      </c>
      <c r="B295" s="45">
        <v>2019</v>
      </c>
      <c r="C295" s="46" t="s">
        <v>38</v>
      </c>
      <c r="D295" s="46" t="s">
        <v>76</v>
      </c>
      <c r="E295" s="46" t="s">
        <v>77</v>
      </c>
      <c r="F295" s="46" t="s">
        <v>41</v>
      </c>
      <c r="G295" s="47">
        <v>0.75</v>
      </c>
      <c r="H295" s="54" t="s">
        <v>53</v>
      </c>
      <c r="I295" s="46" t="s">
        <v>133</v>
      </c>
      <c r="J295" s="48">
        <v>12</v>
      </c>
      <c r="K295" s="48">
        <v>24</v>
      </c>
      <c r="L295" s="48"/>
      <c r="M295" s="48">
        <v>1</v>
      </c>
      <c r="N295" s="48"/>
      <c r="O295" s="48"/>
      <c r="P295" s="50"/>
      <c r="Q295" s="50"/>
      <c r="R295" s="50"/>
      <c r="S295" s="50"/>
      <c r="T295" s="57"/>
      <c r="U295" s="48"/>
      <c r="V295" s="48"/>
      <c r="W295" s="48">
        <f t="shared" si="14"/>
        <v>27</v>
      </c>
      <c r="X295" s="48">
        <f t="shared" si="12"/>
        <v>1</v>
      </c>
      <c r="Y295" s="48">
        <f t="shared" si="13"/>
        <v>2</v>
      </c>
      <c r="Z295" s="46"/>
      <c r="AA295" s="46" t="s">
        <v>43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5.25">
      <c r="A296" s="48">
        <v>4848</v>
      </c>
      <c r="B296" s="45">
        <v>2019</v>
      </c>
      <c r="C296" s="46" t="s">
        <v>38</v>
      </c>
      <c r="D296" s="46" t="s">
        <v>76</v>
      </c>
      <c r="E296" s="46" t="s">
        <v>77</v>
      </c>
      <c r="F296" s="46" t="s">
        <v>41</v>
      </c>
      <c r="G296" s="47">
        <v>0.75</v>
      </c>
      <c r="H296" s="54" t="s">
        <v>53</v>
      </c>
      <c r="I296" s="46" t="s">
        <v>127</v>
      </c>
      <c r="J296" s="48"/>
      <c r="K296" s="48"/>
      <c r="L296" s="48"/>
      <c r="M296" s="48"/>
      <c r="N296" s="48"/>
      <c r="O296" s="48"/>
      <c r="P296" s="50"/>
      <c r="Q296" s="50"/>
      <c r="R296" s="50">
        <v>5</v>
      </c>
      <c r="S296" s="50">
        <v>8</v>
      </c>
      <c r="T296" s="57"/>
      <c r="U296" s="48"/>
      <c r="V296" s="48"/>
      <c r="W296" s="48">
        <f t="shared" si="14"/>
        <v>27</v>
      </c>
      <c r="X296" s="48">
        <f t="shared" si="12"/>
        <v>1</v>
      </c>
      <c r="Y296" s="48">
        <f t="shared" si="13"/>
        <v>2</v>
      </c>
      <c r="Z296" s="46"/>
      <c r="AA296" s="46" t="s">
        <v>116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5.25">
      <c r="A297" s="48">
        <v>5791</v>
      </c>
      <c r="B297" s="45">
        <v>2019</v>
      </c>
      <c r="C297" s="46" t="s">
        <v>38</v>
      </c>
      <c r="D297" s="46" t="s">
        <v>57</v>
      </c>
      <c r="E297" s="46" t="s">
        <v>40</v>
      </c>
      <c r="F297" s="46" t="s">
        <v>41</v>
      </c>
      <c r="G297" s="47">
        <v>1</v>
      </c>
      <c r="H297" s="54" t="s">
        <v>52</v>
      </c>
      <c r="I297" s="46" t="s">
        <v>164</v>
      </c>
      <c r="J297" s="48"/>
      <c r="K297" s="48">
        <v>54</v>
      </c>
      <c r="L297" s="48">
        <v>144</v>
      </c>
      <c r="M297" s="48">
        <v>1</v>
      </c>
      <c r="N297" s="48">
        <v>1</v>
      </c>
      <c r="O297" s="48"/>
      <c r="P297" s="51"/>
      <c r="Q297" s="51"/>
      <c r="R297" s="51"/>
      <c r="S297" s="51"/>
      <c r="T297" s="57"/>
      <c r="U297" s="48"/>
      <c r="V297" s="48"/>
      <c r="W297" s="48">
        <f t="shared" si="14"/>
        <v>29</v>
      </c>
      <c r="X297" s="48">
        <f t="shared" si="12"/>
        <v>1</v>
      </c>
      <c r="Y297" s="48">
        <f t="shared" si="13"/>
        <v>2</v>
      </c>
      <c r="Z297" s="46"/>
      <c r="AA297" s="46" t="s">
        <v>43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5.25">
      <c r="A298" s="48">
        <v>5791</v>
      </c>
      <c r="B298" s="45">
        <v>2019</v>
      </c>
      <c r="C298" s="46" t="s">
        <v>38</v>
      </c>
      <c r="D298" s="46" t="s">
        <v>57</v>
      </c>
      <c r="E298" s="46" t="s">
        <v>40</v>
      </c>
      <c r="F298" s="46" t="s">
        <v>41</v>
      </c>
      <c r="G298" s="47">
        <v>1</v>
      </c>
      <c r="H298" s="54" t="s">
        <v>52</v>
      </c>
      <c r="I298" s="46" t="s">
        <v>165</v>
      </c>
      <c r="J298" s="48">
        <v>18</v>
      </c>
      <c r="K298" s="48"/>
      <c r="L298" s="48">
        <v>72</v>
      </c>
      <c r="M298" s="48">
        <v>1</v>
      </c>
      <c r="N298" s="48">
        <v>1</v>
      </c>
      <c r="O298" s="48"/>
      <c r="P298" s="51"/>
      <c r="Q298" s="51"/>
      <c r="R298" s="51"/>
      <c r="S298" s="51"/>
      <c r="T298" s="57"/>
      <c r="U298" s="48"/>
      <c r="V298" s="48"/>
      <c r="W298" s="48">
        <f t="shared" si="14"/>
        <v>29</v>
      </c>
      <c r="X298" s="48">
        <f t="shared" si="12"/>
        <v>1</v>
      </c>
      <c r="Y298" s="48">
        <f t="shared" si="13"/>
        <v>2</v>
      </c>
      <c r="Z298" s="46"/>
      <c r="AA298" s="46" t="s">
        <v>43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5.25">
      <c r="A299" s="48">
        <v>5791</v>
      </c>
      <c r="B299" s="45">
        <v>2019</v>
      </c>
      <c r="C299" s="46" t="s">
        <v>38</v>
      </c>
      <c r="D299" s="46" t="s">
        <v>74</v>
      </c>
      <c r="E299" s="46" t="s">
        <v>63</v>
      </c>
      <c r="F299" s="46" t="s">
        <v>64</v>
      </c>
      <c r="G299" s="47">
        <v>0.25</v>
      </c>
      <c r="H299" s="54" t="s">
        <v>52</v>
      </c>
      <c r="I299" s="46" t="s">
        <v>104</v>
      </c>
      <c r="J299" s="48"/>
      <c r="K299" s="48">
        <v>22</v>
      </c>
      <c r="L299" s="48">
        <v>44</v>
      </c>
      <c r="M299" s="48">
        <v>1</v>
      </c>
      <c r="N299" s="48">
        <v>1</v>
      </c>
      <c r="O299" s="48"/>
      <c r="P299" s="51"/>
      <c r="Q299" s="51"/>
      <c r="R299" s="51"/>
      <c r="S299" s="51"/>
      <c r="T299" s="57"/>
      <c r="U299" s="48"/>
      <c r="V299" s="48"/>
      <c r="W299" s="48">
        <f t="shared" si="14"/>
        <v>29</v>
      </c>
      <c r="X299" s="48">
        <f t="shared" si="12"/>
        <v>1</v>
      </c>
      <c r="Y299" s="48">
        <f t="shared" si="13"/>
        <v>2</v>
      </c>
      <c r="Z299" s="46"/>
      <c r="AA299" s="46" t="s">
        <v>43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46.5">
      <c r="A300" s="48">
        <v>5791</v>
      </c>
      <c r="B300" s="45">
        <v>2019</v>
      </c>
      <c r="C300" s="46" t="s">
        <v>38</v>
      </c>
      <c r="D300" s="46" t="s">
        <v>74</v>
      </c>
      <c r="E300" s="46" t="s">
        <v>63</v>
      </c>
      <c r="F300" s="46" t="s">
        <v>64</v>
      </c>
      <c r="G300" s="47">
        <v>0.25</v>
      </c>
      <c r="H300" s="54" t="s">
        <v>52</v>
      </c>
      <c r="I300" s="46" t="s">
        <v>144</v>
      </c>
      <c r="J300" s="48"/>
      <c r="K300" s="48"/>
      <c r="L300" s="48"/>
      <c r="M300" s="48"/>
      <c r="N300" s="48"/>
      <c r="O300" s="48"/>
      <c r="P300" s="51"/>
      <c r="Q300" s="51"/>
      <c r="R300" s="51"/>
      <c r="S300" s="51"/>
      <c r="T300" s="57"/>
      <c r="U300" s="48">
        <v>40</v>
      </c>
      <c r="V300" s="48"/>
      <c r="W300" s="48">
        <f t="shared" si="14"/>
        <v>29</v>
      </c>
      <c r="X300" s="48">
        <f t="shared" si="12"/>
        <v>1</v>
      </c>
      <c r="Y300" s="48">
        <f t="shared" si="13"/>
        <v>2</v>
      </c>
      <c r="Z300" s="46"/>
      <c r="AA300" s="46" t="s">
        <v>166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5.25">
      <c r="A301" s="48">
        <v>5791</v>
      </c>
      <c r="B301" s="45">
        <v>2019</v>
      </c>
      <c r="C301" s="46" t="s">
        <v>38</v>
      </c>
      <c r="D301" s="46" t="s">
        <v>122</v>
      </c>
      <c r="E301" s="46" t="s">
        <v>40</v>
      </c>
      <c r="F301" s="46" t="s">
        <v>41</v>
      </c>
      <c r="G301" s="47">
        <v>1</v>
      </c>
      <c r="H301" s="54" t="s">
        <v>52</v>
      </c>
      <c r="I301" s="46" t="s">
        <v>167</v>
      </c>
      <c r="J301" s="48">
        <v>18</v>
      </c>
      <c r="K301" s="48"/>
      <c r="L301" s="48">
        <v>72</v>
      </c>
      <c r="M301" s="48">
        <v>1</v>
      </c>
      <c r="N301" s="48"/>
      <c r="O301" s="48"/>
      <c r="P301" s="51">
        <v>1</v>
      </c>
      <c r="Q301" s="51"/>
      <c r="R301" s="51"/>
      <c r="S301" s="51"/>
      <c r="T301" s="57"/>
      <c r="U301" s="48"/>
      <c r="V301" s="48"/>
      <c r="W301" s="48">
        <f t="shared" si="14"/>
        <v>29</v>
      </c>
      <c r="X301" s="48">
        <f t="shared" si="12"/>
        <v>1</v>
      </c>
      <c r="Y301" s="48">
        <f t="shared" si="13"/>
        <v>2</v>
      </c>
      <c r="Z301" s="46"/>
      <c r="AA301" s="46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5.25">
      <c r="A302" s="48">
        <v>5791</v>
      </c>
      <c r="B302" s="45">
        <v>2019</v>
      </c>
      <c r="C302" s="46" t="s">
        <v>38</v>
      </c>
      <c r="D302" s="46" t="s">
        <v>122</v>
      </c>
      <c r="E302" s="46" t="s">
        <v>40</v>
      </c>
      <c r="F302" s="46" t="s">
        <v>41</v>
      </c>
      <c r="G302" s="47">
        <v>1</v>
      </c>
      <c r="H302" s="54" t="s">
        <v>52</v>
      </c>
      <c r="I302" s="46" t="s">
        <v>168</v>
      </c>
      <c r="J302" s="48">
        <v>18</v>
      </c>
      <c r="K302" s="48"/>
      <c r="L302" s="48">
        <v>36</v>
      </c>
      <c r="M302" s="48">
        <v>1</v>
      </c>
      <c r="N302" s="48"/>
      <c r="O302" s="48"/>
      <c r="P302" s="51">
        <v>1</v>
      </c>
      <c r="Q302" s="51"/>
      <c r="R302" s="51"/>
      <c r="S302" s="51"/>
      <c r="T302" s="57"/>
      <c r="U302" s="48"/>
      <c r="V302" s="48"/>
      <c r="W302" s="48">
        <f t="shared" si="14"/>
        <v>29</v>
      </c>
      <c r="X302" s="48">
        <f t="shared" si="12"/>
        <v>1</v>
      </c>
      <c r="Y302" s="48">
        <f t="shared" si="13"/>
        <v>2</v>
      </c>
      <c r="Z302" s="46"/>
      <c r="AA302" s="46" t="s">
        <v>43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5.25">
      <c r="A303" s="48">
        <v>5791</v>
      </c>
      <c r="B303" s="45">
        <v>2019</v>
      </c>
      <c r="C303" s="46" t="s">
        <v>38</v>
      </c>
      <c r="D303" s="46" t="s">
        <v>122</v>
      </c>
      <c r="E303" s="46" t="s">
        <v>40</v>
      </c>
      <c r="F303" s="46" t="s">
        <v>41</v>
      </c>
      <c r="G303" s="47">
        <v>1</v>
      </c>
      <c r="H303" s="54" t="s">
        <v>52</v>
      </c>
      <c r="I303" s="46" t="s">
        <v>169</v>
      </c>
      <c r="J303" s="48"/>
      <c r="K303" s="48">
        <v>18</v>
      </c>
      <c r="L303" s="48"/>
      <c r="M303" s="48">
        <v>1</v>
      </c>
      <c r="N303" s="48"/>
      <c r="O303" s="48"/>
      <c r="P303" s="51">
        <v>1</v>
      </c>
      <c r="Q303" s="51"/>
      <c r="R303" s="51"/>
      <c r="S303" s="51"/>
      <c r="T303" s="57"/>
      <c r="U303" s="48"/>
      <c r="V303" s="48"/>
      <c r="W303" s="48">
        <f t="shared" si="14"/>
        <v>29</v>
      </c>
      <c r="X303" s="48">
        <f t="shared" si="12"/>
        <v>1</v>
      </c>
      <c r="Y303" s="48">
        <f t="shared" si="13"/>
        <v>2</v>
      </c>
      <c r="Z303" s="46"/>
      <c r="AA303" s="46" t="s">
        <v>43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5.25">
      <c r="A304" s="48">
        <v>5791</v>
      </c>
      <c r="B304" s="45">
        <v>2019</v>
      </c>
      <c r="C304" s="46" t="s">
        <v>38</v>
      </c>
      <c r="D304" s="46" t="s">
        <v>122</v>
      </c>
      <c r="E304" s="46" t="s">
        <v>40</v>
      </c>
      <c r="F304" s="46" t="s">
        <v>41</v>
      </c>
      <c r="G304" s="47">
        <v>1</v>
      </c>
      <c r="H304" s="54" t="s">
        <v>52</v>
      </c>
      <c r="I304" s="46" t="s">
        <v>104</v>
      </c>
      <c r="J304" s="48"/>
      <c r="K304" s="48"/>
      <c r="L304" s="48"/>
      <c r="M304" s="48"/>
      <c r="N304" s="48"/>
      <c r="O304" s="48"/>
      <c r="P304" s="51"/>
      <c r="Q304" s="51"/>
      <c r="R304" s="51"/>
      <c r="S304" s="51"/>
      <c r="T304" s="57"/>
      <c r="U304" s="48"/>
      <c r="V304" s="48"/>
      <c r="W304" s="48">
        <f t="shared" si="14"/>
        <v>29</v>
      </c>
      <c r="X304" s="48">
        <f t="shared" si="12"/>
        <v>1</v>
      </c>
      <c r="Y304" s="48">
        <f t="shared" si="13"/>
        <v>2</v>
      </c>
      <c r="Z304" s="46"/>
      <c r="AA304" s="46" t="s">
        <v>43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46.5">
      <c r="A305" s="48">
        <v>5791</v>
      </c>
      <c r="B305" s="45">
        <v>2019</v>
      </c>
      <c r="C305" s="46" t="s">
        <v>38</v>
      </c>
      <c r="D305" s="46" t="s">
        <v>146</v>
      </c>
      <c r="E305" s="46" t="s">
        <v>63</v>
      </c>
      <c r="F305" s="46" t="s">
        <v>67</v>
      </c>
      <c r="G305" s="47">
        <v>1</v>
      </c>
      <c r="H305" s="54" t="s">
        <v>52</v>
      </c>
      <c r="I305" s="46" t="s">
        <v>144</v>
      </c>
      <c r="J305" s="48"/>
      <c r="K305" s="48"/>
      <c r="L305" s="48"/>
      <c r="M305" s="48"/>
      <c r="N305" s="48"/>
      <c r="O305" s="48"/>
      <c r="P305" s="51"/>
      <c r="Q305" s="51"/>
      <c r="R305" s="51"/>
      <c r="S305" s="51"/>
      <c r="T305" s="57"/>
      <c r="U305" s="48">
        <v>40</v>
      </c>
      <c r="V305" s="48"/>
      <c r="W305" s="48">
        <f t="shared" si="14"/>
        <v>29</v>
      </c>
      <c r="X305" s="48">
        <f t="shared" si="12"/>
        <v>1</v>
      </c>
      <c r="Y305" s="48">
        <f t="shared" si="13"/>
        <v>2</v>
      </c>
      <c r="Z305" s="46"/>
      <c r="AA305" s="46" t="s">
        <v>166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5.25">
      <c r="A306" s="48">
        <v>5791</v>
      </c>
      <c r="B306" s="45">
        <v>2019</v>
      </c>
      <c r="C306" s="46" t="s">
        <v>38</v>
      </c>
      <c r="D306" s="46" t="s">
        <v>75</v>
      </c>
      <c r="E306" s="46" t="s">
        <v>47</v>
      </c>
      <c r="F306" s="46" t="s">
        <v>45</v>
      </c>
      <c r="G306" s="47">
        <v>1</v>
      </c>
      <c r="H306" s="54" t="s">
        <v>52</v>
      </c>
      <c r="I306" s="46" t="s">
        <v>108</v>
      </c>
      <c r="J306" s="48"/>
      <c r="K306" s="48"/>
      <c r="L306" s="48"/>
      <c r="M306" s="48"/>
      <c r="N306" s="48"/>
      <c r="O306" s="48"/>
      <c r="P306" s="51"/>
      <c r="Q306" s="51"/>
      <c r="R306" s="51"/>
      <c r="S306" s="51"/>
      <c r="T306" s="57"/>
      <c r="U306" s="48"/>
      <c r="V306" s="48"/>
      <c r="W306" s="48">
        <f t="shared" si="14"/>
        <v>29</v>
      </c>
      <c r="X306" s="48">
        <f t="shared" si="12"/>
        <v>1</v>
      </c>
      <c r="Y306" s="48">
        <f t="shared" si="13"/>
        <v>2</v>
      </c>
      <c r="Z306" s="46"/>
      <c r="AA306" s="46" t="s">
        <v>43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5.25">
      <c r="A307" s="48">
        <v>5791</v>
      </c>
      <c r="B307" s="45">
        <v>2019</v>
      </c>
      <c r="C307" s="46" t="s">
        <v>38</v>
      </c>
      <c r="D307" s="46" t="s">
        <v>75</v>
      </c>
      <c r="E307" s="46" t="s">
        <v>47</v>
      </c>
      <c r="F307" s="46" t="s">
        <v>45</v>
      </c>
      <c r="G307" s="47">
        <v>1</v>
      </c>
      <c r="H307" s="54" t="s">
        <v>52</v>
      </c>
      <c r="I307" s="46" t="s">
        <v>104</v>
      </c>
      <c r="J307" s="48"/>
      <c r="K307" s="48"/>
      <c r="L307" s="48"/>
      <c r="M307" s="48"/>
      <c r="N307" s="48"/>
      <c r="O307" s="48"/>
      <c r="P307" s="51"/>
      <c r="Q307" s="51"/>
      <c r="R307" s="51"/>
      <c r="S307" s="51"/>
      <c r="T307" s="57"/>
      <c r="U307" s="48"/>
      <c r="V307" s="48"/>
      <c r="W307" s="48">
        <f t="shared" si="14"/>
        <v>29</v>
      </c>
      <c r="X307" s="48">
        <f t="shared" si="12"/>
        <v>1</v>
      </c>
      <c r="Y307" s="48">
        <f t="shared" si="13"/>
        <v>2</v>
      </c>
      <c r="Z307" s="46"/>
      <c r="AA307" s="46" t="s">
        <v>116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5.25">
      <c r="A308" s="48">
        <v>5791</v>
      </c>
      <c r="B308" s="45">
        <v>2019</v>
      </c>
      <c r="C308" s="46" t="s">
        <v>38</v>
      </c>
      <c r="D308" s="46" t="s">
        <v>75</v>
      </c>
      <c r="E308" s="46" t="s">
        <v>47</v>
      </c>
      <c r="F308" s="46" t="s">
        <v>45</v>
      </c>
      <c r="G308" s="47">
        <v>1</v>
      </c>
      <c r="H308" s="54" t="s">
        <v>52</v>
      </c>
      <c r="I308" s="46" t="s">
        <v>106</v>
      </c>
      <c r="J308" s="48">
        <v>6</v>
      </c>
      <c r="K308" s="48"/>
      <c r="L308" s="48"/>
      <c r="M308" s="48">
        <v>1</v>
      </c>
      <c r="N308" s="48">
        <v>1</v>
      </c>
      <c r="O308" s="48"/>
      <c r="P308" s="51"/>
      <c r="Q308" s="51"/>
      <c r="R308" s="51"/>
      <c r="S308" s="51"/>
      <c r="T308" s="57"/>
      <c r="U308" s="48"/>
      <c r="V308" s="48"/>
      <c r="W308" s="48">
        <f t="shared" si="14"/>
        <v>29</v>
      </c>
      <c r="X308" s="48">
        <f t="shared" si="12"/>
        <v>1</v>
      </c>
      <c r="Y308" s="48">
        <f t="shared" si="13"/>
        <v>2</v>
      </c>
      <c r="Z308" s="46"/>
      <c r="AA308" s="46" t="s">
        <v>43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5.25">
      <c r="A309" s="48">
        <v>5791</v>
      </c>
      <c r="B309" s="45">
        <v>2019</v>
      </c>
      <c r="C309" s="46" t="s">
        <v>38</v>
      </c>
      <c r="D309" s="46" t="s">
        <v>125</v>
      </c>
      <c r="E309" s="46" t="s">
        <v>126</v>
      </c>
      <c r="F309" s="46" t="s">
        <v>48</v>
      </c>
      <c r="G309" s="47">
        <v>1</v>
      </c>
      <c r="H309" s="54" t="s">
        <v>52</v>
      </c>
      <c r="I309" s="46" t="s">
        <v>170</v>
      </c>
      <c r="J309" s="48">
        <v>18</v>
      </c>
      <c r="K309" s="48"/>
      <c r="L309" s="48"/>
      <c r="M309" s="48">
        <v>1</v>
      </c>
      <c r="N309" s="48">
        <v>1</v>
      </c>
      <c r="O309" s="48"/>
      <c r="P309" s="51"/>
      <c r="Q309" s="51">
        <v>30</v>
      </c>
      <c r="R309" s="51"/>
      <c r="S309" s="51"/>
      <c r="T309" s="57"/>
      <c r="U309" s="48"/>
      <c r="V309" s="48"/>
      <c r="W309" s="48">
        <f t="shared" si="14"/>
        <v>29</v>
      </c>
      <c r="X309" s="48">
        <f t="shared" si="12"/>
        <v>1</v>
      </c>
      <c r="Y309" s="48">
        <f t="shared" si="13"/>
        <v>2</v>
      </c>
      <c r="Z309" s="46"/>
      <c r="AA309" s="46" t="s">
        <v>166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5.25">
      <c r="A310" s="48">
        <v>5791</v>
      </c>
      <c r="B310" s="45">
        <v>2019</v>
      </c>
      <c r="C310" s="46" t="s">
        <v>38</v>
      </c>
      <c r="D310" s="46" t="s">
        <v>82</v>
      </c>
      <c r="E310" s="46" t="s">
        <v>40</v>
      </c>
      <c r="F310" s="46" t="s">
        <v>41</v>
      </c>
      <c r="G310" s="47">
        <v>1</v>
      </c>
      <c r="H310" s="54" t="s">
        <v>52</v>
      </c>
      <c r="I310" s="46" t="s">
        <v>171</v>
      </c>
      <c r="J310" s="48"/>
      <c r="K310" s="48"/>
      <c r="L310" s="48">
        <v>72</v>
      </c>
      <c r="M310" s="48">
        <v>1</v>
      </c>
      <c r="N310" s="48"/>
      <c r="O310" s="48"/>
      <c r="P310" s="51">
        <v>1</v>
      </c>
      <c r="Q310" s="51"/>
      <c r="R310" s="51"/>
      <c r="S310" s="51"/>
      <c r="T310" s="57"/>
      <c r="U310" s="48"/>
      <c r="V310" s="48"/>
      <c r="W310" s="48">
        <f t="shared" si="14"/>
        <v>29</v>
      </c>
      <c r="X310" s="48">
        <f t="shared" si="12"/>
        <v>1</v>
      </c>
      <c r="Y310" s="48">
        <f t="shared" si="13"/>
        <v>2</v>
      </c>
      <c r="Z310" s="46"/>
      <c r="AA310" s="46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5.25">
      <c r="A311" s="48">
        <v>5791</v>
      </c>
      <c r="B311" s="45">
        <v>2019</v>
      </c>
      <c r="C311" s="46" t="s">
        <v>38</v>
      </c>
      <c r="D311" s="46" t="s">
        <v>82</v>
      </c>
      <c r="E311" s="46" t="s">
        <v>40</v>
      </c>
      <c r="F311" s="46" t="s">
        <v>41</v>
      </c>
      <c r="G311" s="47">
        <v>1</v>
      </c>
      <c r="H311" s="54" t="s">
        <v>52</v>
      </c>
      <c r="I311" s="46" t="s">
        <v>152</v>
      </c>
      <c r="J311" s="48">
        <v>36</v>
      </c>
      <c r="K311" s="48"/>
      <c r="L311" s="48"/>
      <c r="M311" s="48">
        <v>1</v>
      </c>
      <c r="N311" s="48">
        <v>1</v>
      </c>
      <c r="O311" s="48"/>
      <c r="P311" s="51"/>
      <c r="Q311" s="51"/>
      <c r="R311" s="51"/>
      <c r="S311" s="51"/>
      <c r="T311" s="57"/>
      <c r="U311" s="48"/>
      <c r="V311" s="48"/>
      <c r="W311" s="48">
        <f t="shared" si="14"/>
        <v>29</v>
      </c>
      <c r="X311" s="48">
        <f t="shared" si="12"/>
        <v>1</v>
      </c>
      <c r="Y311" s="48">
        <f t="shared" si="13"/>
        <v>2</v>
      </c>
      <c r="Z311" s="46"/>
      <c r="AA311" s="46" t="s">
        <v>116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5.25">
      <c r="A312" s="48">
        <v>5791</v>
      </c>
      <c r="B312" s="45">
        <v>2019</v>
      </c>
      <c r="C312" s="46" t="s">
        <v>38</v>
      </c>
      <c r="D312" s="46" t="s">
        <v>101</v>
      </c>
      <c r="E312" s="46" t="s">
        <v>63</v>
      </c>
      <c r="F312" s="46" t="s">
        <v>64</v>
      </c>
      <c r="G312" s="47">
        <v>1</v>
      </c>
      <c r="H312" s="54" t="s">
        <v>52</v>
      </c>
      <c r="I312" s="46" t="s">
        <v>152</v>
      </c>
      <c r="J312" s="48"/>
      <c r="K312" s="48"/>
      <c r="L312" s="48">
        <v>144</v>
      </c>
      <c r="M312" s="48"/>
      <c r="N312" s="48"/>
      <c r="O312" s="48"/>
      <c r="P312" s="51"/>
      <c r="Q312" s="51"/>
      <c r="R312" s="51"/>
      <c r="S312" s="51"/>
      <c r="T312" s="57"/>
      <c r="U312" s="48"/>
      <c r="V312" s="48"/>
      <c r="W312" s="48">
        <f t="shared" si="14"/>
        <v>29</v>
      </c>
      <c r="X312" s="48">
        <f t="shared" si="12"/>
        <v>1</v>
      </c>
      <c r="Y312" s="48">
        <f t="shared" si="13"/>
        <v>2</v>
      </c>
      <c r="Z312" s="46"/>
      <c r="AA312" s="46" t="s">
        <v>43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5.25">
      <c r="A313" s="48">
        <v>5791</v>
      </c>
      <c r="B313" s="45">
        <v>2019</v>
      </c>
      <c r="C313" s="46" t="s">
        <v>38</v>
      </c>
      <c r="D313" s="46" t="s">
        <v>134</v>
      </c>
      <c r="E313" s="46" t="s">
        <v>126</v>
      </c>
      <c r="F313" s="46" t="s">
        <v>48</v>
      </c>
      <c r="G313" s="47">
        <v>1</v>
      </c>
      <c r="H313" s="54" t="s">
        <v>52</v>
      </c>
      <c r="I313" s="46" t="s">
        <v>170</v>
      </c>
      <c r="J313" s="48"/>
      <c r="K313" s="48"/>
      <c r="L313" s="48"/>
      <c r="M313" s="48"/>
      <c r="N313" s="48"/>
      <c r="O313" s="48"/>
      <c r="P313" s="51"/>
      <c r="Q313" s="51">
        <v>20</v>
      </c>
      <c r="R313" s="51"/>
      <c r="S313" s="51"/>
      <c r="T313" s="57"/>
      <c r="U313" s="48"/>
      <c r="V313" s="48"/>
      <c r="W313" s="48">
        <f t="shared" si="14"/>
        <v>29</v>
      </c>
      <c r="X313" s="48">
        <f t="shared" si="12"/>
        <v>1</v>
      </c>
      <c r="Y313" s="48">
        <f t="shared" si="13"/>
        <v>2</v>
      </c>
      <c r="Z313" s="46"/>
      <c r="AA313" s="46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5.25">
      <c r="A314" s="48">
        <v>5791</v>
      </c>
      <c r="B314" s="45">
        <v>2019</v>
      </c>
      <c r="C314" s="46" t="s">
        <v>38</v>
      </c>
      <c r="D314" s="46" t="s">
        <v>101</v>
      </c>
      <c r="E314" s="46" t="s">
        <v>63</v>
      </c>
      <c r="F314" s="46" t="s">
        <v>64</v>
      </c>
      <c r="G314" s="47">
        <v>1</v>
      </c>
      <c r="H314" s="54" t="s">
        <v>52</v>
      </c>
      <c r="I314" s="46" t="s">
        <v>170</v>
      </c>
      <c r="J314" s="48"/>
      <c r="K314" s="48"/>
      <c r="L314" s="48">
        <v>72</v>
      </c>
      <c r="M314" s="48"/>
      <c r="N314" s="48"/>
      <c r="O314" s="48"/>
      <c r="P314" s="51"/>
      <c r="Q314" s="51">
        <v>8</v>
      </c>
      <c r="R314" s="51"/>
      <c r="S314" s="51"/>
      <c r="T314" s="57"/>
      <c r="U314" s="48"/>
      <c r="V314" s="48"/>
      <c r="W314" s="48">
        <f t="shared" si="14"/>
        <v>29</v>
      </c>
      <c r="X314" s="48">
        <f t="shared" si="12"/>
        <v>1</v>
      </c>
      <c r="Y314" s="48">
        <f t="shared" si="13"/>
        <v>2</v>
      </c>
      <c r="Z314" s="46"/>
      <c r="AA314" s="46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46.5">
      <c r="A315" s="48">
        <v>5791</v>
      </c>
      <c r="B315" s="45">
        <v>2019</v>
      </c>
      <c r="C315" s="46" t="s">
        <v>38</v>
      </c>
      <c r="D315" s="46" t="s">
        <v>101</v>
      </c>
      <c r="E315" s="46" t="s">
        <v>63</v>
      </c>
      <c r="F315" s="46" t="s">
        <v>64</v>
      </c>
      <c r="G315" s="47">
        <v>1</v>
      </c>
      <c r="H315" s="54" t="s">
        <v>52</v>
      </c>
      <c r="I315" s="46" t="s">
        <v>144</v>
      </c>
      <c r="J315" s="48"/>
      <c r="K315" s="48"/>
      <c r="L315" s="48"/>
      <c r="M315" s="48"/>
      <c r="N315" s="48"/>
      <c r="O315" s="48"/>
      <c r="P315" s="51"/>
      <c r="Q315" s="51"/>
      <c r="R315" s="51"/>
      <c r="S315" s="51"/>
      <c r="T315" s="57"/>
      <c r="U315" s="48"/>
      <c r="V315" s="48"/>
      <c r="W315" s="48">
        <f t="shared" si="14"/>
        <v>29</v>
      </c>
      <c r="X315" s="48">
        <f t="shared" si="12"/>
        <v>1</v>
      </c>
      <c r="Y315" s="48">
        <f t="shared" si="13"/>
        <v>2</v>
      </c>
      <c r="Z315" s="46"/>
      <c r="AA315" s="46" t="s">
        <v>116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46.5">
      <c r="A316" s="48">
        <v>5791</v>
      </c>
      <c r="B316" s="45">
        <v>2019</v>
      </c>
      <c r="C316" s="46" t="s">
        <v>38</v>
      </c>
      <c r="D316" s="46" t="s">
        <v>101</v>
      </c>
      <c r="E316" s="46" t="s">
        <v>63</v>
      </c>
      <c r="F316" s="46" t="s">
        <v>64</v>
      </c>
      <c r="G316" s="47">
        <v>1</v>
      </c>
      <c r="H316" s="54" t="s">
        <v>52</v>
      </c>
      <c r="I316" s="46" t="s">
        <v>144</v>
      </c>
      <c r="J316" s="48"/>
      <c r="K316" s="48"/>
      <c r="L316" s="48"/>
      <c r="M316" s="48"/>
      <c r="N316" s="48"/>
      <c r="O316" s="48"/>
      <c r="P316" s="51"/>
      <c r="Q316" s="51"/>
      <c r="R316" s="51"/>
      <c r="S316" s="51"/>
      <c r="T316" s="57"/>
      <c r="U316" s="48">
        <v>22</v>
      </c>
      <c r="V316" s="48"/>
      <c r="W316" s="48">
        <f t="shared" si="14"/>
        <v>29</v>
      </c>
      <c r="X316" s="48">
        <f t="shared" si="12"/>
        <v>1</v>
      </c>
      <c r="Y316" s="48">
        <f t="shared" si="13"/>
        <v>2</v>
      </c>
      <c r="Z316" s="46"/>
      <c r="AA316" s="46" t="s">
        <v>43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5.25">
      <c r="A317" s="48">
        <v>5791</v>
      </c>
      <c r="B317" s="45">
        <v>2019</v>
      </c>
      <c r="C317" s="46" t="s">
        <v>38</v>
      </c>
      <c r="D317" s="46" t="s">
        <v>76</v>
      </c>
      <c r="E317" s="46" t="s">
        <v>77</v>
      </c>
      <c r="F317" s="46" t="s">
        <v>41</v>
      </c>
      <c r="G317" s="47">
        <v>0.75</v>
      </c>
      <c r="H317" s="54" t="s">
        <v>52</v>
      </c>
      <c r="I317" s="46" t="s">
        <v>104</v>
      </c>
      <c r="J317" s="48">
        <v>28</v>
      </c>
      <c r="K317" s="48"/>
      <c r="L317" s="48"/>
      <c r="M317" s="48">
        <v>1</v>
      </c>
      <c r="N317" s="48">
        <v>1</v>
      </c>
      <c r="O317" s="48"/>
      <c r="P317" s="51"/>
      <c r="Q317" s="51"/>
      <c r="R317" s="51"/>
      <c r="S317" s="51"/>
      <c r="T317" s="57"/>
      <c r="U317" s="48"/>
      <c r="V317" s="48"/>
      <c r="W317" s="48">
        <f t="shared" si="14"/>
        <v>29</v>
      </c>
      <c r="X317" s="48">
        <f t="shared" si="12"/>
        <v>1</v>
      </c>
      <c r="Y317" s="48">
        <f t="shared" si="13"/>
        <v>2</v>
      </c>
      <c r="Z317" s="46"/>
      <c r="AA317" s="46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5.25">
      <c r="A318" s="48">
        <v>5791</v>
      </c>
      <c r="B318" s="45">
        <v>2019</v>
      </c>
      <c r="C318" s="46" t="s">
        <v>38</v>
      </c>
      <c r="D318" s="46" t="s">
        <v>131</v>
      </c>
      <c r="E318" s="46" t="s">
        <v>63</v>
      </c>
      <c r="F318" s="46" t="s">
        <v>64</v>
      </c>
      <c r="G318" s="47">
        <v>0.25</v>
      </c>
      <c r="H318" s="54" t="s">
        <v>52</v>
      </c>
      <c r="I318" s="46" t="s">
        <v>104</v>
      </c>
      <c r="J318" s="48"/>
      <c r="K318" s="48"/>
      <c r="L318" s="48"/>
      <c r="M318" s="48"/>
      <c r="N318" s="48"/>
      <c r="O318" s="48"/>
      <c r="P318" s="51"/>
      <c r="Q318" s="51"/>
      <c r="R318" s="51"/>
      <c r="S318" s="51"/>
      <c r="T318" s="57"/>
      <c r="U318" s="48"/>
      <c r="V318" s="48"/>
      <c r="W318" s="48">
        <f t="shared" si="14"/>
        <v>29</v>
      </c>
      <c r="X318" s="48">
        <f t="shared" si="12"/>
        <v>1</v>
      </c>
      <c r="Y318" s="48">
        <f t="shared" si="13"/>
        <v>2</v>
      </c>
      <c r="Z318" s="46"/>
      <c r="AA318" s="46" t="s">
        <v>116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5.25">
      <c r="A319" s="48">
        <v>5791</v>
      </c>
      <c r="B319" s="45">
        <v>2019</v>
      </c>
      <c r="C319" s="46" t="s">
        <v>38</v>
      </c>
      <c r="D319" s="46" t="s">
        <v>131</v>
      </c>
      <c r="E319" s="46" t="s">
        <v>63</v>
      </c>
      <c r="F319" s="46" t="s">
        <v>64</v>
      </c>
      <c r="G319" s="47">
        <v>0.25</v>
      </c>
      <c r="H319" s="54" t="s">
        <v>52</v>
      </c>
      <c r="I319" s="46" t="s">
        <v>106</v>
      </c>
      <c r="J319" s="48"/>
      <c r="K319" s="48">
        <v>12</v>
      </c>
      <c r="L319" s="48">
        <v>36</v>
      </c>
      <c r="M319" s="48"/>
      <c r="N319" s="48"/>
      <c r="O319" s="48"/>
      <c r="P319" s="51"/>
      <c r="Q319" s="51"/>
      <c r="R319" s="51"/>
      <c r="S319" s="51"/>
      <c r="T319" s="57"/>
      <c r="U319" s="48"/>
      <c r="V319" s="48"/>
      <c r="W319" s="48">
        <f t="shared" si="14"/>
        <v>29</v>
      </c>
      <c r="X319" s="48">
        <f t="shared" si="12"/>
        <v>1</v>
      </c>
      <c r="Y319" s="48">
        <f t="shared" si="13"/>
        <v>2</v>
      </c>
      <c r="Z319" s="46"/>
      <c r="AA319" s="46" t="s">
        <v>116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5.25">
      <c r="A320" s="48">
        <v>5791</v>
      </c>
      <c r="B320" s="45">
        <v>2019</v>
      </c>
      <c r="C320" s="46" t="s">
        <v>38</v>
      </c>
      <c r="D320" s="46" t="s">
        <v>62</v>
      </c>
      <c r="E320" s="46" t="s">
        <v>63</v>
      </c>
      <c r="F320" s="46" t="s">
        <v>61</v>
      </c>
      <c r="G320" s="47">
        <v>1</v>
      </c>
      <c r="H320" s="54" t="s">
        <v>52</v>
      </c>
      <c r="I320" s="46" t="s">
        <v>108</v>
      </c>
      <c r="J320" s="48"/>
      <c r="K320" s="48"/>
      <c r="L320" s="48"/>
      <c r="M320" s="48"/>
      <c r="N320" s="48"/>
      <c r="O320" s="48"/>
      <c r="P320" s="51"/>
      <c r="Q320" s="51"/>
      <c r="R320" s="51"/>
      <c r="S320" s="51"/>
      <c r="T320" s="57"/>
      <c r="U320" s="48"/>
      <c r="V320" s="48"/>
      <c r="W320" s="48">
        <f t="shared" si="14"/>
        <v>29</v>
      </c>
      <c r="X320" s="48">
        <f t="shared" si="12"/>
        <v>1</v>
      </c>
      <c r="Y320" s="48">
        <f t="shared" si="13"/>
        <v>2</v>
      </c>
      <c r="Z320" s="46"/>
      <c r="AA320" s="46" t="s">
        <v>43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5.25">
      <c r="A321" s="48">
        <v>5791</v>
      </c>
      <c r="B321" s="45">
        <v>2019</v>
      </c>
      <c r="C321" s="46" t="s">
        <v>38</v>
      </c>
      <c r="D321" s="46" t="s">
        <v>62</v>
      </c>
      <c r="E321" s="46" t="s">
        <v>63</v>
      </c>
      <c r="F321" s="46" t="s">
        <v>61</v>
      </c>
      <c r="G321" s="47">
        <v>1</v>
      </c>
      <c r="H321" s="54" t="s">
        <v>52</v>
      </c>
      <c r="I321" s="46" t="s">
        <v>105</v>
      </c>
      <c r="J321" s="48">
        <v>18</v>
      </c>
      <c r="K321" s="48"/>
      <c r="L321" s="48">
        <v>36</v>
      </c>
      <c r="M321" s="48">
        <v>1</v>
      </c>
      <c r="N321" s="48"/>
      <c r="O321" s="48">
        <v>1</v>
      </c>
      <c r="P321" s="51"/>
      <c r="Q321" s="51"/>
      <c r="R321" s="51"/>
      <c r="S321" s="51"/>
      <c r="T321" s="57"/>
      <c r="U321" s="48"/>
      <c r="V321" s="48"/>
      <c r="W321" s="48">
        <f t="shared" si="14"/>
        <v>29</v>
      </c>
      <c r="X321" s="48">
        <f t="shared" si="12"/>
        <v>1</v>
      </c>
      <c r="Y321" s="48">
        <f t="shared" si="13"/>
        <v>2</v>
      </c>
      <c r="Z321" s="46"/>
      <c r="AA321" s="46" t="s">
        <v>43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5.25">
      <c r="A322" s="48">
        <v>5791</v>
      </c>
      <c r="B322" s="45">
        <v>2019</v>
      </c>
      <c r="C322" s="46" t="s">
        <v>38</v>
      </c>
      <c r="D322" s="46" t="s">
        <v>76</v>
      </c>
      <c r="E322" s="46" t="s">
        <v>77</v>
      </c>
      <c r="F322" s="46" t="s">
        <v>41</v>
      </c>
      <c r="G322" s="47">
        <v>0.75</v>
      </c>
      <c r="H322" s="54" t="s">
        <v>52</v>
      </c>
      <c r="I322" s="46" t="s">
        <v>110</v>
      </c>
      <c r="J322" s="48">
        <v>16</v>
      </c>
      <c r="K322" s="48"/>
      <c r="L322" s="48">
        <v>40</v>
      </c>
      <c r="M322" s="48">
        <v>1</v>
      </c>
      <c r="N322" s="48"/>
      <c r="O322" s="48"/>
      <c r="P322" s="51">
        <v>1</v>
      </c>
      <c r="Q322" s="51"/>
      <c r="R322" s="51"/>
      <c r="S322" s="51"/>
      <c r="T322" s="57"/>
      <c r="U322" s="48"/>
      <c r="V322" s="48"/>
      <c r="W322" s="48">
        <f t="shared" si="14"/>
        <v>29</v>
      </c>
      <c r="X322" s="48">
        <f t="shared" si="12"/>
        <v>1</v>
      </c>
      <c r="Y322" s="48">
        <f t="shared" si="13"/>
        <v>2</v>
      </c>
      <c r="Z322" s="46"/>
      <c r="AA322" s="46" t="s">
        <v>43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5.25">
      <c r="A323" s="48">
        <v>5791</v>
      </c>
      <c r="B323" s="45">
        <v>2020</v>
      </c>
      <c r="C323" s="46" t="s">
        <v>38</v>
      </c>
      <c r="D323" s="53" t="s">
        <v>57</v>
      </c>
      <c r="E323" s="46" t="s">
        <v>40</v>
      </c>
      <c r="F323" s="46" t="s">
        <v>41</v>
      </c>
      <c r="G323" s="53">
        <v>1</v>
      </c>
      <c r="H323" s="54" t="s">
        <v>55</v>
      </c>
      <c r="I323" s="53" t="s">
        <v>172</v>
      </c>
      <c r="J323" s="54">
        <v>18</v>
      </c>
      <c r="K323" s="54"/>
      <c r="L323" s="54"/>
      <c r="M323" s="54">
        <v>1</v>
      </c>
      <c r="N323" s="54">
        <v>1</v>
      </c>
      <c r="O323" s="54"/>
      <c r="P323" s="49"/>
      <c r="Q323" s="49"/>
      <c r="R323" s="49"/>
      <c r="S323" s="49"/>
      <c r="T323" s="44"/>
      <c r="U323" s="54"/>
      <c r="V323" s="54"/>
      <c r="W323" s="48">
        <f t="shared" si="14"/>
        <v>29</v>
      </c>
      <c r="X323" s="48">
        <f t="shared" si="12"/>
        <v>1</v>
      </c>
      <c r="Y323" s="48">
        <f t="shared" si="13"/>
        <v>2</v>
      </c>
      <c r="Z323" s="53"/>
      <c r="AA323" s="5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5.25">
      <c r="A324" s="48">
        <v>5791</v>
      </c>
      <c r="B324" s="45">
        <v>2020</v>
      </c>
      <c r="C324" s="46" t="s">
        <v>38</v>
      </c>
      <c r="D324" s="53" t="s">
        <v>101</v>
      </c>
      <c r="E324" s="46" t="s">
        <v>63</v>
      </c>
      <c r="F324" s="46" t="s">
        <v>64</v>
      </c>
      <c r="G324" s="53">
        <v>1</v>
      </c>
      <c r="H324" s="54" t="s">
        <v>55</v>
      </c>
      <c r="I324" s="53" t="s">
        <v>172</v>
      </c>
      <c r="J324" s="54"/>
      <c r="K324" s="54"/>
      <c r="L324" s="54">
        <v>72</v>
      </c>
      <c r="M324" s="54"/>
      <c r="N324" s="54"/>
      <c r="O324" s="54"/>
      <c r="P324" s="49"/>
      <c r="Q324" s="49"/>
      <c r="R324" s="49"/>
      <c r="S324" s="49"/>
      <c r="T324" s="44"/>
      <c r="U324" s="54"/>
      <c r="V324" s="54"/>
      <c r="W324" s="48">
        <f t="shared" si="14"/>
        <v>29</v>
      </c>
      <c r="X324" s="48">
        <f t="shared" si="12"/>
        <v>1</v>
      </c>
      <c r="Y324" s="48">
        <f t="shared" si="13"/>
        <v>2</v>
      </c>
      <c r="Z324" s="53"/>
      <c r="AA324" s="53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5.25">
      <c r="A325" s="48">
        <v>5791</v>
      </c>
      <c r="B325" s="45">
        <v>2020</v>
      </c>
      <c r="C325" s="46" t="s">
        <v>38</v>
      </c>
      <c r="D325" s="53" t="s">
        <v>122</v>
      </c>
      <c r="E325" s="46" t="s">
        <v>40</v>
      </c>
      <c r="F325" s="46" t="s">
        <v>41</v>
      </c>
      <c r="G325" s="47">
        <v>1</v>
      </c>
      <c r="H325" s="54" t="s">
        <v>55</v>
      </c>
      <c r="I325" s="53" t="s">
        <v>173</v>
      </c>
      <c r="J325" s="54">
        <v>18</v>
      </c>
      <c r="K325" s="54"/>
      <c r="L325" s="54">
        <v>36</v>
      </c>
      <c r="M325" s="54">
        <v>1</v>
      </c>
      <c r="N325" s="54"/>
      <c r="O325" s="54"/>
      <c r="P325" s="49">
        <v>1</v>
      </c>
      <c r="Q325" s="49"/>
      <c r="R325" s="49"/>
      <c r="S325" s="49"/>
      <c r="T325" s="44"/>
      <c r="U325" s="54"/>
      <c r="V325" s="54"/>
      <c r="W325" s="48">
        <f t="shared" si="14"/>
        <v>29</v>
      </c>
      <c r="X325" s="48">
        <f t="shared" ref="X325:X388" si="15">IF(MOD(W325,30) = 0,TRUNC(W325/30),TRUNC(W325/30)+1)</f>
        <v>1</v>
      </c>
      <c r="Y325" s="48">
        <f t="shared" ref="Y325:Y388" si="16">IF(MOD(W325,15) = 0,TRUNC(W325/15),TRUNC(W325/15)+1)</f>
        <v>2</v>
      </c>
      <c r="Z325" s="53"/>
      <c r="AA325" s="53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5.25">
      <c r="A326" s="48">
        <v>5791</v>
      </c>
      <c r="B326" s="45">
        <v>2020</v>
      </c>
      <c r="C326" s="46" t="s">
        <v>38</v>
      </c>
      <c r="D326" s="53" t="s">
        <v>125</v>
      </c>
      <c r="E326" s="46" t="s">
        <v>126</v>
      </c>
      <c r="F326" s="46" t="s">
        <v>48</v>
      </c>
      <c r="G326" s="47">
        <v>1</v>
      </c>
      <c r="H326" s="54" t="s">
        <v>55</v>
      </c>
      <c r="I326" s="53" t="s">
        <v>128</v>
      </c>
      <c r="J326" s="54"/>
      <c r="K326" s="54"/>
      <c r="L326" s="54"/>
      <c r="M326" s="54">
        <v>1</v>
      </c>
      <c r="N326" s="54">
        <v>1</v>
      </c>
      <c r="O326" s="54"/>
      <c r="P326" s="49"/>
      <c r="Q326" s="49"/>
      <c r="R326" s="49"/>
      <c r="S326" s="49"/>
      <c r="T326" s="44"/>
      <c r="U326" s="54"/>
      <c r="V326" s="54"/>
      <c r="W326" s="48">
        <f t="shared" ref="W326:W389" si="17">_xlfn.IFNA(HLOOKUP(H326,$AD$4:$BE$11,8,FALSE),_xlfn.IFNA(HLOOKUP(H326,$AD$5:$BE$12,8,FALSE),30))</f>
        <v>29</v>
      </c>
      <c r="X326" s="48">
        <f t="shared" si="15"/>
        <v>1</v>
      </c>
      <c r="Y326" s="48">
        <f t="shared" si="16"/>
        <v>2</v>
      </c>
      <c r="Z326" s="53"/>
      <c r="AA326" s="53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5.25">
      <c r="A327" s="48">
        <v>5791</v>
      </c>
      <c r="B327" s="45">
        <v>2020</v>
      </c>
      <c r="C327" s="46" t="s">
        <v>38</v>
      </c>
      <c r="D327" s="53" t="s">
        <v>76</v>
      </c>
      <c r="E327" s="46" t="s">
        <v>77</v>
      </c>
      <c r="F327" s="46" t="s">
        <v>41</v>
      </c>
      <c r="G327" s="47">
        <v>0.75</v>
      </c>
      <c r="H327" s="54" t="s">
        <v>55</v>
      </c>
      <c r="I327" s="53" t="s">
        <v>128</v>
      </c>
      <c r="J327" s="54"/>
      <c r="K327" s="54"/>
      <c r="L327" s="54"/>
      <c r="M327" s="54"/>
      <c r="N327" s="54">
        <v>1</v>
      </c>
      <c r="O327" s="54"/>
      <c r="P327" s="49"/>
      <c r="Q327" s="49"/>
      <c r="R327" s="49"/>
      <c r="S327" s="49"/>
      <c r="T327" s="44"/>
      <c r="U327" s="54"/>
      <c r="V327" s="54"/>
      <c r="W327" s="48">
        <f t="shared" si="17"/>
        <v>29</v>
      </c>
      <c r="X327" s="48">
        <f t="shared" si="15"/>
        <v>1</v>
      </c>
      <c r="Y327" s="48">
        <f t="shared" si="16"/>
        <v>2</v>
      </c>
      <c r="Z327" s="53"/>
      <c r="AA327" s="53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5.25">
      <c r="A328" s="48">
        <v>5791</v>
      </c>
      <c r="B328" s="45">
        <v>2020</v>
      </c>
      <c r="C328" s="46" t="s">
        <v>38</v>
      </c>
      <c r="D328" s="53" t="s">
        <v>76</v>
      </c>
      <c r="E328" s="46" t="s">
        <v>77</v>
      </c>
      <c r="F328" s="46" t="s">
        <v>41</v>
      </c>
      <c r="G328" s="47">
        <v>0.75</v>
      </c>
      <c r="H328" s="54" t="s">
        <v>55</v>
      </c>
      <c r="I328" s="53" t="s">
        <v>174</v>
      </c>
      <c r="J328" s="54">
        <v>14</v>
      </c>
      <c r="K328" s="54">
        <v>22</v>
      </c>
      <c r="L328" s="54"/>
      <c r="M328" s="54">
        <v>1</v>
      </c>
      <c r="N328" s="54"/>
      <c r="O328" s="54"/>
      <c r="P328" s="49"/>
      <c r="Q328" s="49"/>
      <c r="R328" s="49"/>
      <c r="S328" s="49"/>
      <c r="T328" s="44"/>
      <c r="U328" s="54"/>
      <c r="V328" s="54"/>
      <c r="W328" s="48">
        <f t="shared" si="17"/>
        <v>29</v>
      </c>
      <c r="X328" s="48">
        <f t="shared" si="15"/>
        <v>1</v>
      </c>
      <c r="Y328" s="48">
        <f t="shared" si="16"/>
        <v>2</v>
      </c>
      <c r="Z328" s="53"/>
      <c r="AA328" s="53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5.25">
      <c r="A329" s="48">
        <v>5791</v>
      </c>
      <c r="B329" s="45">
        <v>2020</v>
      </c>
      <c r="C329" s="46" t="s">
        <v>38</v>
      </c>
      <c r="D329" s="53" t="s">
        <v>74</v>
      </c>
      <c r="E329" s="46" t="s">
        <v>63</v>
      </c>
      <c r="F329" s="46" t="s">
        <v>64</v>
      </c>
      <c r="G329" s="47">
        <v>0.25</v>
      </c>
      <c r="H329" s="54" t="s">
        <v>55</v>
      </c>
      <c r="I329" s="53" t="s">
        <v>129</v>
      </c>
      <c r="J329" s="54"/>
      <c r="K329" s="54"/>
      <c r="L329" s="54"/>
      <c r="M329" s="54"/>
      <c r="N329" s="54"/>
      <c r="O329" s="54"/>
      <c r="P329" s="49"/>
      <c r="Q329" s="49">
        <v>24</v>
      </c>
      <c r="R329" s="49"/>
      <c r="S329" s="49"/>
      <c r="T329" s="44"/>
      <c r="U329" s="54"/>
      <c r="V329" s="54"/>
      <c r="W329" s="48">
        <f t="shared" si="17"/>
        <v>29</v>
      </c>
      <c r="X329" s="48">
        <f t="shared" si="15"/>
        <v>1</v>
      </c>
      <c r="Y329" s="48">
        <f t="shared" si="16"/>
        <v>2</v>
      </c>
      <c r="Z329" s="53"/>
      <c r="AA329" s="53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5.25">
      <c r="A330" s="48">
        <v>5791</v>
      </c>
      <c r="B330" s="45">
        <v>2020</v>
      </c>
      <c r="C330" s="46" t="s">
        <v>38</v>
      </c>
      <c r="D330" s="53" t="s">
        <v>125</v>
      </c>
      <c r="E330" s="46" t="s">
        <v>126</v>
      </c>
      <c r="F330" s="46" t="s">
        <v>48</v>
      </c>
      <c r="G330" s="47">
        <v>1</v>
      </c>
      <c r="H330" s="54" t="s">
        <v>55</v>
      </c>
      <c r="I330" s="53" t="s">
        <v>129</v>
      </c>
      <c r="J330" s="54"/>
      <c r="K330" s="54"/>
      <c r="L330" s="54"/>
      <c r="M330" s="54"/>
      <c r="N330" s="54"/>
      <c r="O330" s="54"/>
      <c r="P330" s="49"/>
      <c r="Q330" s="49">
        <v>24</v>
      </c>
      <c r="R330" s="49"/>
      <c r="S330" s="49"/>
      <c r="T330" s="44"/>
      <c r="U330" s="54"/>
      <c r="V330" s="54"/>
      <c r="W330" s="48">
        <f t="shared" si="17"/>
        <v>29</v>
      </c>
      <c r="X330" s="48">
        <f t="shared" si="15"/>
        <v>1</v>
      </c>
      <c r="Y330" s="48">
        <f t="shared" si="16"/>
        <v>2</v>
      </c>
      <c r="Z330" s="53"/>
      <c r="AA330" s="53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5.25">
      <c r="A331" s="48">
        <v>5791</v>
      </c>
      <c r="B331" s="45">
        <v>2020</v>
      </c>
      <c r="C331" s="46" t="s">
        <v>38</v>
      </c>
      <c r="D331" s="53" t="s">
        <v>82</v>
      </c>
      <c r="E331" s="46" t="s">
        <v>40</v>
      </c>
      <c r="F331" s="46" t="s">
        <v>41</v>
      </c>
      <c r="G331" s="47">
        <v>1</v>
      </c>
      <c r="H331" s="54" t="s">
        <v>55</v>
      </c>
      <c r="I331" s="53" t="s">
        <v>129</v>
      </c>
      <c r="J331" s="54">
        <v>6</v>
      </c>
      <c r="K331" s="54">
        <v>6</v>
      </c>
      <c r="L331" s="54">
        <v>48</v>
      </c>
      <c r="M331" s="54">
        <v>1</v>
      </c>
      <c r="N331" s="54"/>
      <c r="O331" s="54">
        <v>1</v>
      </c>
      <c r="P331" s="49"/>
      <c r="Q331" s="49">
        <v>10</v>
      </c>
      <c r="R331" s="49"/>
      <c r="S331" s="49"/>
      <c r="T331" s="44"/>
      <c r="U331" s="54"/>
      <c r="V331" s="54"/>
      <c r="W331" s="48">
        <f t="shared" si="17"/>
        <v>29</v>
      </c>
      <c r="X331" s="48">
        <f t="shared" si="15"/>
        <v>1</v>
      </c>
      <c r="Y331" s="48">
        <f t="shared" si="16"/>
        <v>2</v>
      </c>
      <c r="Z331" s="53"/>
      <c r="AA331" s="53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35.25">
      <c r="A332" s="48">
        <v>5791</v>
      </c>
      <c r="B332" s="45">
        <v>2020</v>
      </c>
      <c r="C332" s="46" t="s">
        <v>38</v>
      </c>
      <c r="D332" s="53" t="s">
        <v>76</v>
      </c>
      <c r="E332" s="46" t="s">
        <v>77</v>
      </c>
      <c r="F332" s="46" t="s">
        <v>41</v>
      </c>
      <c r="G332" s="47">
        <v>0.75</v>
      </c>
      <c r="H332" s="54" t="s">
        <v>55</v>
      </c>
      <c r="I332" s="53" t="s">
        <v>133</v>
      </c>
      <c r="J332" s="54">
        <v>12</v>
      </c>
      <c r="K332" s="54">
        <v>24</v>
      </c>
      <c r="L332" s="54"/>
      <c r="M332" s="54">
        <v>1</v>
      </c>
      <c r="N332" s="54"/>
      <c r="O332" s="54"/>
      <c r="P332" s="49"/>
      <c r="Q332" s="49"/>
      <c r="R332" s="49"/>
      <c r="S332" s="49"/>
      <c r="T332" s="44"/>
      <c r="U332" s="54"/>
      <c r="V332" s="54"/>
      <c r="W332" s="48">
        <f t="shared" si="17"/>
        <v>29</v>
      </c>
      <c r="X332" s="48">
        <f t="shared" si="15"/>
        <v>1</v>
      </c>
      <c r="Y332" s="48">
        <f t="shared" si="16"/>
        <v>2</v>
      </c>
      <c r="Z332" s="53"/>
      <c r="AA332" s="53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5.25">
      <c r="A333" s="48">
        <v>5791</v>
      </c>
      <c r="B333" s="45">
        <v>2020</v>
      </c>
      <c r="C333" s="46" t="s">
        <v>38</v>
      </c>
      <c r="D333" s="53" t="s">
        <v>131</v>
      </c>
      <c r="E333" s="46" t="s">
        <v>63</v>
      </c>
      <c r="F333" s="46" t="s">
        <v>64</v>
      </c>
      <c r="G333" s="47">
        <v>0.25</v>
      </c>
      <c r="H333" s="54" t="s">
        <v>55</v>
      </c>
      <c r="I333" s="53" t="s">
        <v>175</v>
      </c>
      <c r="J333" s="54"/>
      <c r="K333" s="54"/>
      <c r="L333" s="54">
        <v>36</v>
      </c>
      <c r="M333" s="54">
        <v>1</v>
      </c>
      <c r="N333" s="54"/>
      <c r="O333" s="54"/>
      <c r="P333" s="49"/>
      <c r="Q333" s="49"/>
      <c r="R333" s="49"/>
      <c r="S333" s="49"/>
      <c r="T333" s="44"/>
      <c r="U333" s="54"/>
      <c r="V333" s="54"/>
      <c r="W333" s="48">
        <f t="shared" si="17"/>
        <v>29</v>
      </c>
      <c r="X333" s="48">
        <f t="shared" si="15"/>
        <v>1</v>
      </c>
      <c r="Y333" s="48">
        <f t="shared" si="16"/>
        <v>2</v>
      </c>
      <c r="Z333" s="53"/>
      <c r="AA333" s="5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5.25">
      <c r="A334" s="48">
        <v>5791</v>
      </c>
      <c r="B334" s="45">
        <v>2020</v>
      </c>
      <c r="C334" s="46" t="s">
        <v>38</v>
      </c>
      <c r="D334" s="53" t="s">
        <v>101</v>
      </c>
      <c r="E334" s="46" t="s">
        <v>63</v>
      </c>
      <c r="F334" s="46" t="s">
        <v>64</v>
      </c>
      <c r="G334" s="53">
        <v>1</v>
      </c>
      <c r="H334" s="54" t="s">
        <v>55</v>
      </c>
      <c r="I334" s="53" t="s">
        <v>176</v>
      </c>
      <c r="J334" s="54"/>
      <c r="K334" s="54">
        <v>24</v>
      </c>
      <c r="L334" s="54"/>
      <c r="M334" s="54"/>
      <c r="N334" s="54"/>
      <c r="O334" s="54">
        <v>1</v>
      </c>
      <c r="P334" s="49"/>
      <c r="Q334" s="49"/>
      <c r="R334" s="49"/>
      <c r="S334" s="49"/>
      <c r="T334" s="44"/>
      <c r="U334" s="54"/>
      <c r="V334" s="54"/>
      <c r="W334" s="48">
        <f t="shared" si="17"/>
        <v>29</v>
      </c>
      <c r="X334" s="48">
        <f t="shared" si="15"/>
        <v>1</v>
      </c>
      <c r="Y334" s="48">
        <f t="shared" si="16"/>
        <v>2</v>
      </c>
      <c r="Z334" s="53"/>
      <c r="AA334" s="53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5.25">
      <c r="A335" s="48">
        <v>5791</v>
      </c>
      <c r="B335" s="45">
        <v>2020</v>
      </c>
      <c r="C335" s="46" t="s">
        <v>38</v>
      </c>
      <c r="D335" s="53" t="s">
        <v>125</v>
      </c>
      <c r="E335" s="46" t="s">
        <v>126</v>
      </c>
      <c r="F335" s="46" t="s">
        <v>48</v>
      </c>
      <c r="G335" s="53">
        <v>1</v>
      </c>
      <c r="H335" s="54" t="s">
        <v>55</v>
      </c>
      <c r="I335" s="53" t="s">
        <v>176</v>
      </c>
      <c r="J335" s="54">
        <v>12</v>
      </c>
      <c r="K335" s="54"/>
      <c r="L335" s="54"/>
      <c r="M335" s="54">
        <v>1</v>
      </c>
      <c r="N335" s="54"/>
      <c r="O335" s="54"/>
      <c r="P335" s="49"/>
      <c r="Q335" s="49"/>
      <c r="R335" s="49"/>
      <c r="S335" s="49"/>
      <c r="T335" s="44"/>
      <c r="U335" s="54"/>
      <c r="V335" s="54"/>
      <c r="W335" s="48">
        <f t="shared" si="17"/>
        <v>29</v>
      </c>
      <c r="X335" s="48">
        <f t="shared" si="15"/>
        <v>1</v>
      </c>
      <c r="Y335" s="48">
        <f t="shared" si="16"/>
        <v>2</v>
      </c>
      <c r="Z335" s="53"/>
      <c r="AA335" s="53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5.25">
      <c r="A336" s="48">
        <v>5791</v>
      </c>
      <c r="B336" s="45">
        <v>2020</v>
      </c>
      <c r="C336" s="46" t="s">
        <v>38</v>
      </c>
      <c r="D336" s="53" t="s">
        <v>122</v>
      </c>
      <c r="E336" s="46" t="s">
        <v>40</v>
      </c>
      <c r="F336" s="46" t="s">
        <v>41</v>
      </c>
      <c r="G336" s="53">
        <v>1</v>
      </c>
      <c r="H336" s="54" t="s">
        <v>55</v>
      </c>
      <c r="I336" s="53" t="s">
        <v>177</v>
      </c>
      <c r="J336" s="54">
        <v>18</v>
      </c>
      <c r="K336" s="54"/>
      <c r="L336" s="54">
        <v>36</v>
      </c>
      <c r="M336" s="54">
        <v>1</v>
      </c>
      <c r="N336" s="54"/>
      <c r="O336" s="54"/>
      <c r="P336" s="49">
        <v>1</v>
      </c>
      <c r="Q336" s="49"/>
      <c r="R336" s="49"/>
      <c r="S336" s="49"/>
      <c r="T336" s="44"/>
      <c r="U336" s="54"/>
      <c r="V336" s="54"/>
      <c r="W336" s="48">
        <f t="shared" si="17"/>
        <v>29</v>
      </c>
      <c r="X336" s="48">
        <f t="shared" si="15"/>
        <v>1</v>
      </c>
      <c r="Y336" s="48">
        <f t="shared" si="16"/>
        <v>2</v>
      </c>
      <c r="Z336" s="53"/>
      <c r="AA336" s="53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5.25">
      <c r="A337" s="48">
        <v>5791</v>
      </c>
      <c r="B337" s="45">
        <v>2020</v>
      </c>
      <c r="C337" s="46" t="s">
        <v>38</v>
      </c>
      <c r="D337" s="53" t="s">
        <v>75</v>
      </c>
      <c r="E337" s="46" t="s">
        <v>47</v>
      </c>
      <c r="F337" s="46" t="s">
        <v>45</v>
      </c>
      <c r="G337" s="53">
        <v>1</v>
      </c>
      <c r="H337" s="54" t="s">
        <v>55</v>
      </c>
      <c r="I337" s="53" t="s">
        <v>178</v>
      </c>
      <c r="J337" s="54"/>
      <c r="K337" s="54"/>
      <c r="L337" s="54"/>
      <c r="M337" s="54"/>
      <c r="N337" s="54">
        <v>1</v>
      </c>
      <c r="O337" s="54"/>
      <c r="P337" s="49"/>
      <c r="Q337" s="49"/>
      <c r="R337" s="49"/>
      <c r="S337" s="49"/>
      <c r="T337" s="44"/>
      <c r="U337" s="54"/>
      <c r="V337" s="54"/>
      <c r="W337" s="48">
        <f t="shared" si="17"/>
        <v>29</v>
      </c>
      <c r="X337" s="48">
        <f t="shared" si="15"/>
        <v>1</v>
      </c>
      <c r="Y337" s="48">
        <f t="shared" si="16"/>
        <v>2</v>
      </c>
      <c r="Z337" s="53"/>
      <c r="AA337" s="53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5.25">
      <c r="A338" s="48">
        <v>5791</v>
      </c>
      <c r="B338" s="45">
        <v>2020</v>
      </c>
      <c r="C338" s="46" t="s">
        <v>38</v>
      </c>
      <c r="D338" s="53" t="s">
        <v>46</v>
      </c>
      <c r="E338" s="46" t="s">
        <v>47</v>
      </c>
      <c r="F338" s="46" t="s">
        <v>48</v>
      </c>
      <c r="G338" s="53">
        <v>1</v>
      </c>
      <c r="H338" s="54" t="s">
        <v>55</v>
      </c>
      <c r="I338" s="53" t="s">
        <v>178</v>
      </c>
      <c r="J338" s="54"/>
      <c r="K338" s="54"/>
      <c r="L338" s="54"/>
      <c r="M338" s="54">
        <v>1</v>
      </c>
      <c r="N338" s="54">
        <v>1</v>
      </c>
      <c r="O338" s="54"/>
      <c r="P338" s="49"/>
      <c r="Q338" s="49"/>
      <c r="R338" s="49"/>
      <c r="S338" s="49"/>
      <c r="T338" s="44"/>
      <c r="U338" s="54"/>
      <c r="V338" s="54"/>
      <c r="W338" s="48">
        <f t="shared" si="17"/>
        <v>29</v>
      </c>
      <c r="X338" s="48">
        <f t="shared" si="15"/>
        <v>1</v>
      </c>
      <c r="Y338" s="48">
        <f t="shared" si="16"/>
        <v>2</v>
      </c>
      <c r="Z338" s="53"/>
      <c r="AA338" s="53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5.25">
      <c r="A339" s="48">
        <v>5791</v>
      </c>
      <c r="B339" s="45">
        <v>2020</v>
      </c>
      <c r="C339" s="46" t="s">
        <v>38</v>
      </c>
      <c r="D339" s="53" t="s">
        <v>75</v>
      </c>
      <c r="E339" s="46" t="s">
        <v>47</v>
      </c>
      <c r="F339" s="46" t="s">
        <v>45</v>
      </c>
      <c r="G339" s="47">
        <v>1</v>
      </c>
      <c r="H339" s="54" t="s">
        <v>55</v>
      </c>
      <c r="I339" s="53" t="s">
        <v>179</v>
      </c>
      <c r="J339" s="54">
        <v>18</v>
      </c>
      <c r="K339" s="54"/>
      <c r="L339" s="54">
        <v>36</v>
      </c>
      <c r="M339" s="54">
        <v>1</v>
      </c>
      <c r="N339" s="54"/>
      <c r="O339" s="54"/>
      <c r="P339" s="49"/>
      <c r="Q339" s="49"/>
      <c r="R339" s="49"/>
      <c r="S339" s="49"/>
      <c r="T339" s="44"/>
      <c r="U339" s="54"/>
      <c r="V339" s="54"/>
      <c r="W339" s="48">
        <f t="shared" si="17"/>
        <v>29</v>
      </c>
      <c r="X339" s="48">
        <f t="shared" si="15"/>
        <v>1</v>
      </c>
      <c r="Y339" s="48">
        <f t="shared" si="16"/>
        <v>2</v>
      </c>
      <c r="Z339" s="53"/>
      <c r="AA339" s="53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5.25">
      <c r="A340" s="48">
        <v>5791</v>
      </c>
      <c r="B340" s="45">
        <v>2020</v>
      </c>
      <c r="C340" s="46" t="s">
        <v>38</v>
      </c>
      <c r="D340" s="53" t="s">
        <v>46</v>
      </c>
      <c r="E340" s="46" t="s">
        <v>47</v>
      </c>
      <c r="F340" s="46" t="s">
        <v>48</v>
      </c>
      <c r="G340" s="47">
        <v>1</v>
      </c>
      <c r="H340" s="54" t="s">
        <v>55</v>
      </c>
      <c r="I340" s="53" t="s">
        <v>180</v>
      </c>
      <c r="J340" s="54">
        <v>18</v>
      </c>
      <c r="K340" s="54"/>
      <c r="L340" s="54"/>
      <c r="M340" s="54">
        <v>1</v>
      </c>
      <c r="N340" s="54"/>
      <c r="O340" s="54"/>
      <c r="P340" s="49"/>
      <c r="Q340" s="49"/>
      <c r="R340" s="49"/>
      <c r="S340" s="49"/>
      <c r="T340" s="44"/>
      <c r="U340" s="54"/>
      <c r="V340" s="54"/>
      <c r="W340" s="48">
        <f t="shared" si="17"/>
        <v>29</v>
      </c>
      <c r="X340" s="48">
        <f t="shared" si="15"/>
        <v>1</v>
      </c>
      <c r="Y340" s="48">
        <f t="shared" si="16"/>
        <v>2</v>
      </c>
      <c r="Z340" s="53"/>
      <c r="AA340" s="53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5.25">
      <c r="A341" s="48">
        <v>5791</v>
      </c>
      <c r="B341" s="45">
        <v>2020</v>
      </c>
      <c r="C341" s="46" t="s">
        <v>38</v>
      </c>
      <c r="D341" s="53" t="s">
        <v>82</v>
      </c>
      <c r="E341" s="46" t="s">
        <v>40</v>
      </c>
      <c r="F341" s="46" t="s">
        <v>41</v>
      </c>
      <c r="G341" s="47">
        <v>1</v>
      </c>
      <c r="H341" s="54" t="s">
        <v>55</v>
      </c>
      <c r="I341" s="53" t="s">
        <v>181</v>
      </c>
      <c r="J341" s="54"/>
      <c r="K341" s="54"/>
      <c r="L341" s="54"/>
      <c r="M341" s="54">
        <v>1</v>
      </c>
      <c r="N341" s="54">
        <v>1</v>
      </c>
      <c r="O341" s="54"/>
      <c r="P341" s="49"/>
      <c r="Q341" s="49"/>
      <c r="R341" s="49"/>
      <c r="S341" s="49"/>
      <c r="T341" s="44"/>
      <c r="U341" s="54"/>
      <c r="V341" s="54"/>
      <c r="W341" s="48">
        <f t="shared" si="17"/>
        <v>29</v>
      </c>
      <c r="X341" s="48">
        <f t="shared" si="15"/>
        <v>1</v>
      </c>
      <c r="Y341" s="48">
        <f t="shared" si="16"/>
        <v>2</v>
      </c>
      <c r="Z341" s="53"/>
      <c r="AA341" s="53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5.25">
      <c r="A342" s="48">
        <v>5791</v>
      </c>
      <c r="B342" s="45">
        <v>2020</v>
      </c>
      <c r="C342" s="46" t="s">
        <v>38</v>
      </c>
      <c r="D342" s="53" t="s">
        <v>57</v>
      </c>
      <c r="E342" s="46" t="s">
        <v>40</v>
      </c>
      <c r="F342" s="46" t="s">
        <v>41</v>
      </c>
      <c r="G342" s="47">
        <v>1</v>
      </c>
      <c r="H342" s="54" t="s">
        <v>55</v>
      </c>
      <c r="I342" s="53" t="s">
        <v>181</v>
      </c>
      <c r="J342" s="54"/>
      <c r="K342" s="54"/>
      <c r="L342" s="54"/>
      <c r="M342" s="54">
        <v>1</v>
      </c>
      <c r="N342" s="54">
        <v>1</v>
      </c>
      <c r="O342" s="54"/>
      <c r="P342" s="49"/>
      <c r="Q342" s="49"/>
      <c r="R342" s="49"/>
      <c r="S342" s="49"/>
      <c r="T342" s="44"/>
      <c r="U342" s="54"/>
      <c r="V342" s="54"/>
      <c r="W342" s="48">
        <f t="shared" si="17"/>
        <v>29</v>
      </c>
      <c r="X342" s="48">
        <f t="shared" si="15"/>
        <v>1</v>
      </c>
      <c r="Y342" s="48">
        <f t="shared" si="16"/>
        <v>2</v>
      </c>
      <c r="Z342" s="53"/>
      <c r="AA342" s="53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5.25">
      <c r="A343" s="48">
        <v>5791</v>
      </c>
      <c r="B343" s="45">
        <v>2020</v>
      </c>
      <c r="C343" s="46" t="s">
        <v>38</v>
      </c>
      <c r="D343" s="53" t="s">
        <v>82</v>
      </c>
      <c r="E343" s="46" t="s">
        <v>40</v>
      </c>
      <c r="F343" s="46" t="s">
        <v>41</v>
      </c>
      <c r="G343" s="47">
        <v>1</v>
      </c>
      <c r="H343" s="54" t="s">
        <v>55</v>
      </c>
      <c r="I343" s="53" t="s">
        <v>182</v>
      </c>
      <c r="J343" s="54"/>
      <c r="K343" s="54"/>
      <c r="L343" s="54">
        <v>36</v>
      </c>
      <c r="M343" s="54">
        <v>1</v>
      </c>
      <c r="N343" s="54"/>
      <c r="O343" s="54"/>
      <c r="P343" s="49"/>
      <c r="Q343" s="49"/>
      <c r="R343" s="49"/>
      <c r="S343" s="49"/>
      <c r="T343" s="44"/>
      <c r="U343" s="54"/>
      <c r="V343" s="54"/>
      <c r="W343" s="48">
        <f t="shared" si="17"/>
        <v>29</v>
      </c>
      <c r="X343" s="48">
        <f t="shared" si="15"/>
        <v>1</v>
      </c>
      <c r="Y343" s="48">
        <f t="shared" si="16"/>
        <v>2</v>
      </c>
      <c r="Z343" s="53"/>
      <c r="AA343" s="5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5.25">
      <c r="A344" s="48">
        <v>5791</v>
      </c>
      <c r="B344" s="45">
        <v>2020</v>
      </c>
      <c r="C344" s="46" t="s">
        <v>38</v>
      </c>
      <c r="D344" s="53" t="s">
        <v>75</v>
      </c>
      <c r="E344" s="46" t="s">
        <v>47</v>
      </c>
      <c r="F344" s="46" t="s">
        <v>45</v>
      </c>
      <c r="G344" s="47">
        <v>1</v>
      </c>
      <c r="H344" s="54" t="s">
        <v>55</v>
      </c>
      <c r="I344" s="53" t="s">
        <v>183</v>
      </c>
      <c r="J344" s="54">
        <v>12</v>
      </c>
      <c r="K344" s="54"/>
      <c r="L344" s="54">
        <v>48</v>
      </c>
      <c r="M344" s="54">
        <v>1</v>
      </c>
      <c r="N344" s="54"/>
      <c r="O344" s="54"/>
      <c r="P344" s="49"/>
      <c r="Q344" s="49"/>
      <c r="R344" s="49"/>
      <c r="S344" s="49"/>
      <c r="T344" s="44"/>
      <c r="U344" s="54"/>
      <c r="V344" s="54"/>
      <c r="W344" s="48">
        <f t="shared" si="17"/>
        <v>29</v>
      </c>
      <c r="X344" s="48">
        <f t="shared" si="15"/>
        <v>1</v>
      </c>
      <c r="Y344" s="48">
        <f t="shared" si="16"/>
        <v>2</v>
      </c>
      <c r="Z344" s="53"/>
      <c r="AA344" s="53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5.25">
      <c r="A345" s="48">
        <v>5791</v>
      </c>
      <c r="B345" s="45">
        <v>2020</v>
      </c>
      <c r="C345" s="46" t="s">
        <v>38</v>
      </c>
      <c r="D345" s="53" t="s">
        <v>57</v>
      </c>
      <c r="E345" s="53" t="s">
        <v>40</v>
      </c>
      <c r="F345" s="53" t="s">
        <v>41</v>
      </c>
      <c r="G345" s="53">
        <v>1</v>
      </c>
      <c r="H345" s="54" t="s">
        <v>55</v>
      </c>
      <c r="I345" s="53" t="s">
        <v>184</v>
      </c>
      <c r="J345" s="54">
        <v>18</v>
      </c>
      <c r="K345" s="54"/>
      <c r="L345" s="54">
        <v>36</v>
      </c>
      <c r="M345" s="54">
        <v>1</v>
      </c>
      <c r="N345" s="54"/>
      <c r="O345" s="54"/>
      <c r="P345" s="49"/>
      <c r="Q345" s="49"/>
      <c r="R345" s="49"/>
      <c r="S345" s="49"/>
      <c r="T345" s="44"/>
      <c r="U345" s="54"/>
      <c r="V345" s="54"/>
      <c r="W345" s="48">
        <f t="shared" si="17"/>
        <v>29</v>
      </c>
      <c r="X345" s="48">
        <f t="shared" si="15"/>
        <v>1</v>
      </c>
      <c r="Y345" s="48">
        <f t="shared" si="16"/>
        <v>2</v>
      </c>
      <c r="Z345" s="53"/>
      <c r="AA345" s="53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5.25">
      <c r="A346" s="48">
        <v>5791</v>
      </c>
      <c r="B346" s="45">
        <v>2020</v>
      </c>
      <c r="C346" s="46" t="s">
        <v>38</v>
      </c>
      <c r="D346" s="53" t="s">
        <v>125</v>
      </c>
      <c r="E346" s="53" t="s">
        <v>126</v>
      </c>
      <c r="F346" s="53" t="s">
        <v>48</v>
      </c>
      <c r="G346" s="53">
        <v>1</v>
      </c>
      <c r="H346" s="54" t="s">
        <v>55</v>
      </c>
      <c r="I346" s="53" t="s">
        <v>121</v>
      </c>
      <c r="J346" s="54"/>
      <c r="K346" s="54"/>
      <c r="L346" s="54"/>
      <c r="M346" s="54"/>
      <c r="N346" s="54"/>
      <c r="O346" s="54"/>
      <c r="P346" s="49"/>
      <c r="Q346" s="49"/>
      <c r="R346" s="49"/>
      <c r="S346" s="49"/>
      <c r="T346" s="44"/>
      <c r="U346" s="54">
        <v>12</v>
      </c>
      <c r="V346" s="54"/>
      <c r="W346" s="48">
        <f t="shared" si="17"/>
        <v>29</v>
      </c>
      <c r="X346" s="48">
        <f t="shared" si="15"/>
        <v>1</v>
      </c>
      <c r="Y346" s="48">
        <f t="shared" si="16"/>
        <v>2</v>
      </c>
      <c r="Z346" s="53"/>
      <c r="AA346" s="53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5.25">
      <c r="A347" s="48">
        <v>5791</v>
      </c>
      <c r="B347" s="45">
        <v>2020</v>
      </c>
      <c r="C347" s="46" t="s">
        <v>38</v>
      </c>
      <c r="D347" s="53" t="s">
        <v>46</v>
      </c>
      <c r="E347" s="53" t="s">
        <v>47</v>
      </c>
      <c r="F347" s="53" t="s">
        <v>48</v>
      </c>
      <c r="G347" s="53">
        <v>1</v>
      </c>
      <c r="H347" s="54" t="s">
        <v>55</v>
      </c>
      <c r="I347" s="53" t="s">
        <v>121</v>
      </c>
      <c r="J347" s="54"/>
      <c r="K347" s="54"/>
      <c r="L347" s="54"/>
      <c r="M347" s="54"/>
      <c r="N347" s="54"/>
      <c r="O347" s="54"/>
      <c r="P347" s="49"/>
      <c r="Q347" s="49"/>
      <c r="R347" s="49"/>
      <c r="S347" s="49"/>
      <c r="T347" s="44"/>
      <c r="U347" s="54">
        <v>4</v>
      </c>
      <c r="V347" s="54"/>
      <c r="W347" s="48">
        <f t="shared" si="17"/>
        <v>29</v>
      </c>
      <c r="X347" s="48">
        <f t="shared" si="15"/>
        <v>1</v>
      </c>
      <c r="Y347" s="48">
        <f t="shared" si="16"/>
        <v>2</v>
      </c>
      <c r="Z347" s="53"/>
      <c r="AA347" s="53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5.25">
      <c r="A348" s="48">
        <v>5791</v>
      </c>
      <c r="B348" s="45">
        <v>2020</v>
      </c>
      <c r="C348" s="46" t="s">
        <v>38</v>
      </c>
      <c r="D348" s="53" t="s">
        <v>134</v>
      </c>
      <c r="E348" s="53" t="s">
        <v>126</v>
      </c>
      <c r="F348" s="53" t="s">
        <v>48</v>
      </c>
      <c r="G348" s="53">
        <v>1</v>
      </c>
      <c r="H348" s="54" t="s">
        <v>55</v>
      </c>
      <c r="I348" s="53" t="s">
        <v>121</v>
      </c>
      <c r="J348" s="54"/>
      <c r="K348" s="54"/>
      <c r="L348" s="54"/>
      <c r="M348" s="54"/>
      <c r="N348" s="54"/>
      <c r="O348" s="54"/>
      <c r="P348" s="49"/>
      <c r="Q348" s="49"/>
      <c r="R348" s="49"/>
      <c r="S348" s="49"/>
      <c r="T348" s="44"/>
      <c r="U348" s="54">
        <v>12</v>
      </c>
      <c r="V348" s="54"/>
      <c r="W348" s="48">
        <f t="shared" si="17"/>
        <v>29</v>
      </c>
      <c r="X348" s="48">
        <f t="shared" si="15"/>
        <v>1</v>
      </c>
      <c r="Y348" s="48">
        <f t="shared" si="16"/>
        <v>2</v>
      </c>
      <c r="Z348" s="53"/>
      <c r="AA348" s="53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5.25">
      <c r="A349" s="48">
        <v>5791</v>
      </c>
      <c r="B349" s="45">
        <v>2020</v>
      </c>
      <c r="C349" s="46" t="s">
        <v>38</v>
      </c>
      <c r="D349" s="53" t="s">
        <v>76</v>
      </c>
      <c r="E349" s="46" t="s">
        <v>77</v>
      </c>
      <c r="F349" s="46" t="s">
        <v>41</v>
      </c>
      <c r="G349" s="47">
        <v>0.75</v>
      </c>
      <c r="H349" s="54" t="s">
        <v>55</v>
      </c>
      <c r="I349" s="53" t="s">
        <v>121</v>
      </c>
      <c r="J349" s="54"/>
      <c r="K349" s="54"/>
      <c r="L349" s="54"/>
      <c r="M349" s="54"/>
      <c r="N349" s="54"/>
      <c r="O349" s="54"/>
      <c r="P349" s="49"/>
      <c r="Q349" s="49"/>
      <c r="R349" s="49"/>
      <c r="S349" s="49"/>
      <c r="T349" s="44"/>
      <c r="U349" s="54">
        <v>2</v>
      </c>
      <c r="V349" s="54"/>
      <c r="W349" s="48">
        <f t="shared" si="17"/>
        <v>29</v>
      </c>
      <c r="X349" s="48">
        <f t="shared" si="15"/>
        <v>1</v>
      </c>
      <c r="Y349" s="48">
        <f t="shared" si="16"/>
        <v>2</v>
      </c>
      <c r="Z349" s="53"/>
      <c r="AA349" s="53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5.25">
      <c r="A350" s="48">
        <v>5791</v>
      </c>
      <c r="B350" s="45">
        <v>2020</v>
      </c>
      <c r="C350" s="46" t="s">
        <v>38</v>
      </c>
      <c r="D350" s="53" t="s">
        <v>57</v>
      </c>
      <c r="E350" s="53" t="s">
        <v>40</v>
      </c>
      <c r="F350" s="53" t="s">
        <v>41</v>
      </c>
      <c r="G350" s="53">
        <v>1</v>
      </c>
      <c r="H350" s="54" t="s">
        <v>55</v>
      </c>
      <c r="I350" s="53" t="s">
        <v>121</v>
      </c>
      <c r="J350" s="54"/>
      <c r="K350" s="54"/>
      <c r="L350" s="54"/>
      <c r="M350" s="54"/>
      <c r="N350" s="54"/>
      <c r="O350" s="54"/>
      <c r="P350" s="49"/>
      <c r="Q350" s="49"/>
      <c r="R350" s="49"/>
      <c r="S350" s="49"/>
      <c r="T350" s="44"/>
      <c r="U350" s="54">
        <v>5</v>
      </c>
      <c r="V350" s="54"/>
      <c r="W350" s="48">
        <f t="shared" si="17"/>
        <v>29</v>
      </c>
      <c r="X350" s="48">
        <f t="shared" si="15"/>
        <v>1</v>
      </c>
      <c r="Y350" s="48">
        <f t="shared" si="16"/>
        <v>2</v>
      </c>
      <c r="Z350" s="53"/>
      <c r="AA350" s="53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5.25">
      <c r="A351" s="48">
        <v>5791</v>
      </c>
      <c r="B351" s="45">
        <v>2020</v>
      </c>
      <c r="C351" s="46" t="s">
        <v>38</v>
      </c>
      <c r="D351" s="53" t="s">
        <v>101</v>
      </c>
      <c r="E351" s="46" t="s">
        <v>63</v>
      </c>
      <c r="F351" s="46" t="s">
        <v>64</v>
      </c>
      <c r="G351" s="53">
        <v>1</v>
      </c>
      <c r="H351" s="54" t="s">
        <v>55</v>
      </c>
      <c r="I351" s="53" t="s">
        <v>121</v>
      </c>
      <c r="J351" s="54"/>
      <c r="K351" s="54"/>
      <c r="L351" s="54"/>
      <c r="M351" s="54"/>
      <c r="N351" s="54"/>
      <c r="O351" s="54"/>
      <c r="P351" s="49"/>
      <c r="Q351" s="49"/>
      <c r="R351" s="49"/>
      <c r="S351" s="49"/>
      <c r="T351" s="44"/>
      <c r="U351" s="54">
        <v>5</v>
      </c>
      <c r="V351" s="54"/>
      <c r="W351" s="48">
        <f t="shared" si="17"/>
        <v>29</v>
      </c>
      <c r="X351" s="48">
        <f t="shared" si="15"/>
        <v>1</v>
      </c>
      <c r="Y351" s="48">
        <f t="shared" si="16"/>
        <v>2</v>
      </c>
      <c r="Z351" s="53"/>
      <c r="AA351" s="53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5.25">
      <c r="A352" s="48">
        <v>5791</v>
      </c>
      <c r="B352" s="45">
        <v>2020</v>
      </c>
      <c r="C352" s="46" t="s">
        <v>38</v>
      </c>
      <c r="D352" s="53" t="s">
        <v>82</v>
      </c>
      <c r="E352" s="46" t="s">
        <v>40</v>
      </c>
      <c r="F352" s="46" t="s">
        <v>41</v>
      </c>
      <c r="G352" s="47">
        <v>1</v>
      </c>
      <c r="H352" s="54" t="s">
        <v>55</v>
      </c>
      <c r="I352" s="53" t="s">
        <v>121</v>
      </c>
      <c r="J352" s="54"/>
      <c r="K352" s="54"/>
      <c r="L352" s="54"/>
      <c r="M352" s="54"/>
      <c r="N352" s="54"/>
      <c r="O352" s="54"/>
      <c r="P352" s="49"/>
      <c r="Q352" s="49"/>
      <c r="R352" s="49"/>
      <c r="S352" s="49"/>
      <c r="T352" s="44"/>
      <c r="U352" s="54">
        <v>5</v>
      </c>
      <c r="V352" s="54"/>
      <c r="W352" s="48">
        <f t="shared" si="17"/>
        <v>29</v>
      </c>
      <c r="X352" s="48">
        <f t="shared" si="15"/>
        <v>1</v>
      </c>
      <c r="Y352" s="48">
        <f t="shared" si="16"/>
        <v>2</v>
      </c>
      <c r="Z352" s="53"/>
      <c r="AA352" s="53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5.25">
      <c r="A353" s="48">
        <v>5791</v>
      </c>
      <c r="B353" s="45">
        <v>2020</v>
      </c>
      <c r="C353" s="46" t="s">
        <v>38</v>
      </c>
      <c r="D353" s="53" t="s">
        <v>82</v>
      </c>
      <c r="E353" s="46" t="s">
        <v>40</v>
      </c>
      <c r="F353" s="46" t="s">
        <v>41</v>
      </c>
      <c r="G353" s="47">
        <v>1</v>
      </c>
      <c r="H353" s="54" t="s">
        <v>55</v>
      </c>
      <c r="I353" s="53" t="s">
        <v>120</v>
      </c>
      <c r="J353" s="54"/>
      <c r="K353" s="54"/>
      <c r="L353" s="54"/>
      <c r="M353" s="54"/>
      <c r="N353" s="54"/>
      <c r="O353" s="54"/>
      <c r="P353" s="49"/>
      <c r="Q353" s="49"/>
      <c r="R353" s="49"/>
      <c r="S353" s="49"/>
      <c r="T353" s="44"/>
      <c r="U353" s="54">
        <v>10</v>
      </c>
      <c r="V353" s="54"/>
      <c r="W353" s="48">
        <f t="shared" si="17"/>
        <v>29</v>
      </c>
      <c r="X353" s="48">
        <f t="shared" si="15"/>
        <v>1</v>
      </c>
      <c r="Y353" s="48">
        <f t="shared" si="16"/>
        <v>2</v>
      </c>
      <c r="Z353" s="53"/>
      <c r="AA353" s="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5.25">
      <c r="A354" s="48">
        <v>5791</v>
      </c>
      <c r="B354" s="45">
        <v>2020</v>
      </c>
      <c r="C354" s="46" t="s">
        <v>38</v>
      </c>
      <c r="D354" s="53" t="s">
        <v>57</v>
      </c>
      <c r="E354" s="46" t="s">
        <v>40</v>
      </c>
      <c r="F354" s="46" t="s">
        <v>41</v>
      </c>
      <c r="G354" s="47">
        <v>1</v>
      </c>
      <c r="H354" s="54" t="s">
        <v>55</v>
      </c>
      <c r="I354" s="53" t="s">
        <v>120</v>
      </c>
      <c r="J354" s="54"/>
      <c r="K354" s="54"/>
      <c r="L354" s="54"/>
      <c r="M354" s="54"/>
      <c r="N354" s="54"/>
      <c r="O354" s="54"/>
      <c r="P354" s="49"/>
      <c r="Q354" s="49"/>
      <c r="R354" s="49"/>
      <c r="S354" s="49"/>
      <c r="T354" s="44"/>
      <c r="U354" s="54">
        <v>10</v>
      </c>
      <c r="V354" s="54"/>
      <c r="W354" s="48">
        <f t="shared" si="17"/>
        <v>29</v>
      </c>
      <c r="X354" s="48">
        <f t="shared" si="15"/>
        <v>1</v>
      </c>
      <c r="Y354" s="48">
        <f t="shared" si="16"/>
        <v>2</v>
      </c>
      <c r="Z354" s="53"/>
      <c r="AA354" s="53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5.25">
      <c r="A355" s="48">
        <v>5791</v>
      </c>
      <c r="B355" s="45">
        <v>2020</v>
      </c>
      <c r="C355" s="46" t="s">
        <v>38</v>
      </c>
      <c r="D355" s="53" t="s">
        <v>125</v>
      </c>
      <c r="E355" s="53" t="s">
        <v>126</v>
      </c>
      <c r="F355" s="53" t="s">
        <v>48</v>
      </c>
      <c r="G355" s="53">
        <v>1</v>
      </c>
      <c r="H355" s="54" t="s">
        <v>55</v>
      </c>
      <c r="I355" s="53" t="s">
        <v>120</v>
      </c>
      <c r="J355" s="54"/>
      <c r="K355" s="54"/>
      <c r="L355" s="54"/>
      <c r="M355" s="54"/>
      <c r="N355" s="54"/>
      <c r="O355" s="54"/>
      <c r="P355" s="49"/>
      <c r="Q355" s="49"/>
      <c r="R355" s="49"/>
      <c r="S355" s="49"/>
      <c r="T355" s="44"/>
      <c r="U355" s="54">
        <v>10</v>
      </c>
      <c r="V355" s="54"/>
      <c r="W355" s="48">
        <f t="shared" si="17"/>
        <v>29</v>
      </c>
      <c r="X355" s="48">
        <f t="shared" si="15"/>
        <v>1</v>
      </c>
      <c r="Y355" s="48">
        <f t="shared" si="16"/>
        <v>2</v>
      </c>
      <c r="Z355" s="53"/>
      <c r="AA355" s="53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5.25">
      <c r="A356" s="48">
        <v>5791</v>
      </c>
      <c r="B356" s="45">
        <v>2020</v>
      </c>
      <c r="C356" s="46" t="s">
        <v>38</v>
      </c>
      <c r="D356" s="53" t="s">
        <v>134</v>
      </c>
      <c r="E356" s="53" t="s">
        <v>126</v>
      </c>
      <c r="F356" s="53" t="s">
        <v>48</v>
      </c>
      <c r="G356" s="53">
        <v>1</v>
      </c>
      <c r="H356" s="54" t="s">
        <v>55</v>
      </c>
      <c r="I356" s="53" t="s">
        <v>120</v>
      </c>
      <c r="J356" s="54"/>
      <c r="K356" s="54"/>
      <c r="L356" s="54"/>
      <c r="M356" s="54"/>
      <c r="N356" s="54"/>
      <c r="O356" s="54"/>
      <c r="P356" s="49"/>
      <c r="Q356" s="49"/>
      <c r="R356" s="49"/>
      <c r="S356" s="49"/>
      <c r="T356" s="44"/>
      <c r="U356" s="54">
        <v>8</v>
      </c>
      <c r="V356" s="54"/>
      <c r="W356" s="48">
        <f t="shared" si="17"/>
        <v>29</v>
      </c>
      <c r="X356" s="48">
        <f t="shared" si="15"/>
        <v>1</v>
      </c>
      <c r="Y356" s="48">
        <f t="shared" si="16"/>
        <v>2</v>
      </c>
      <c r="Z356" s="53"/>
      <c r="AA356" s="53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5.25">
      <c r="A357" s="48">
        <v>5791</v>
      </c>
      <c r="B357" s="45">
        <v>2020</v>
      </c>
      <c r="C357" s="46" t="s">
        <v>38</v>
      </c>
      <c r="D357" s="53" t="s">
        <v>76</v>
      </c>
      <c r="E357" s="46" t="s">
        <v>77</v>
      </c>
      <c r="F357" s="46" t="s">
        <v>41</v>
      </c>
      <c r="G357" s="47">
        <v>0.75</v>
      </c>
      <c r="H357" s="54" t="s">
        <v>55</v>
      </c>
      <c r="I357" s="53" t="s">
        <v>120</v>
      </c>
      <c r="J357" s="54"/>
      <c r="K357" s="54"/>
      <c r="L357" s="54"/>
      <c r="M357" s="54"/>
      <c r="N357" s="54"/>
      <c r="O357" s="54"/>
      <c r="P357" s="49"/>
      <c r="Q357" s="49"/>
      <c r="R357" s="49"/>
      <c r="S357" s="49"/>
      <c r="T357" s="44"/>
      <c r="U357" s="54">
        <v>6</v>
      </c>
      <c r="V357" s="54"/>
      <c r="W357" s="48">
        <f t="shared" si="17"/>
        <v>29</v>
      </c>
      <c r="X357" s="48">
        <f t="shared" si="15"/>
        <v>1</v>
      </c>
      <c r="Y357" s="48">
        <f t="shared" si="16"/>
        <v>2</v>
      </c>
      <c r="Z357" s="53"/>
      <c r="AA357" s="53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5.25">
      <c r="A358" s="48">
        <v>5791</v>
      </c>
      <c r="B358" s="45">
        <v>2020</v>
      </c>
      <c r="C358" s="46" t="s">
        <v>38</v>
      </c>
      <c r="D358" s="53" t="s">
        <v>46</v>
      </c>
      <c r="E358" s="46" t="s">
        <v>47</v>
      </c>
      <c r="F358" s="46" t="s">
        <v>48</v>
      </c>
      <c r="G358" s="47">
        <v>1</v>
      </c>
      <c r="H358" s="54" t="s">
        <v>55</v>
      </c>
      <c r="I358" s="53" t="s">
        <v>120</v>
      </c>
      <c r="J358" s="54"/>
      <c r="K358" s="54"/>
      <c r="L358" s="54"/>
      <c r="M358" s="54"/>
      <c r="N358" s="54"/>
      <c r="O358" s="54"/>
      <c r="P358" s="49"/>
      <c r="Q358" s="49"/>
      <c r="R358" s="49"/>
      <c r="S358" s="49"/>
      <c r="T358" s="44"/>
      <c r="U358" s="54">
        <v>6</v>
      </c>
      <c r="V358" s="54"/>
      <c r="W358" s="48">
        <f t="shared" si="17"/>
        <v>29</v>
      </c>
      <c r="X358" s="48">
        <f t="shared" si="15"/>
        <v>1</v>
      </c>
      <c r="Y358" s="48">
        <f t="shared" si="16"/>
        <v>2</v>
      </c>
      <c r="Z358" s="53"/>
      <c r="AA358" s="53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5.25">
      <c r="A359" s="48">
        <v>5791</v>
      </c>
      <c r="B359" s="45">
        <v>2020</v>
      </c>
      <c r="C359" s="46" t="s">
        <v>38</v>
      </c>
      <c r="D359" s="53" t="s">
        <v>101</v>
      </c>
      <c r="E359" s="46" t="s">
        <v>63</v>
      </c>
      <c r="F359" s="46" t="s">
        <v>64</v>
      </c>
      <c r="G359" s="53">
        <v>1</v>
      </c>
      <c r="H359" s="54" t="s">
        <v>55</v>
      </c>
      <c r="I359" s="53" t="s">
        <v>120</v>
      </c>
      <c r="J359" s="54"/>
      <c r="K359" s="54"/>
      <c r="L359" s="54"/>
      <c r="M359" s="54"/>
      <c r="N359" s="54"/>
      <c r="O359" s="54"/>
      <c r="P359" s="49"/>
      <c r="Q359" s="49"/>
      <c r="R359" s="49"/>
      <c r="S359" s="49"/>
      <c r="T359" s="44"/>
      <c r="U359" s="54"/>
      <c r="V359" s="54"/>
      <c r="W359" s="48">
        <f t="shared" si="17"/>
        <v>29</v>
      </c>
      <c r="X359" s="48">
        <f t="shared" si="15"/>
        <v>1</v>
      </c>
      <c r="Y359" s="48">
        <f t="shared" si="16"/>
        <v>2</v>
      </c>
      <c r="Z359" s="53"/>
      <c r="AA359" s="53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5.25">
      <c r="A360" s="48">
        <v>5791</v>
      </c>
      <c r="B360" s="45">
        <v>2020</v>
      </c>
      <c r="C360" s="46" t="s">
        <v>38</v>
      </c>
      <c r="D360" s="53" t="s">
        <v>82</v>
      </c>
      <c r="E360" s="46" t="s">
        <v>40</v>
      </c>
      <c r="F360" s="46" t="s">
        <v>41</v>
      </c>
      <c r="G360" s="47">
        <v>1</v>
      </c>
      <c r="H360" s="54" t="s">
        <v>55</v>
      </c>
      <c r="I360" s="53" t="s">
        <v>119</v>
      </c>
      <c r="J360" s="54"/>
      <c r="K360" s="54"/>
      <c r="L360" s="54"/>
      <c r="M360" s="54"/>
      <c r="N360" s="54"/>
      <c r="O360" s="54"/>
      <c r="P360" s="49"/>
      <c r="Q360" s="49"/>
      <c r="R360" s="49"/>
      <c r="S360" s="49"/>
      <c r="T360" s="44"/>
      <c r="U360" s="54"/>
      <c r="V360" s="54">
        <v>100</v>
      </c>
      <c r="W360" s="48">
        <f t="shared" si="17"/>
        <v>29</v>
      </c>
      <c r="X360" s="48">
        <f t="shared" si="15"/>
        <v>1</v>
      </c>
      <c r="Y360" s="48">
        <f t="shared" si="16"/>
        <v>2</v>
      </c>
      <c r="Z360" s="53"/>
      <c r="AA360" s="53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5.25">
      <c r="A361" s="48">
        <v>5791</v>
      </c>
      <c r="B361" s="45">
        <v>2020</v>
      </c>
      <c r="C361" s="46" t="s">
        <v>38</v>
      </c>
      <c r="D361" s="53" t="s">
        <v>57</v>
      </c>
      <c r="E361" s="46" t="s">
        <v>40</v>
      </c>
      <c r="F361" s="46" t="s">
        <v>41</v>
      </c>
      <c r="G361" s="47">
        <v>1</v>
      </c>
      <c r="H361" s="54" t="s">
        <v>55</v>
      </c>
      <c r="I361" s="53" t="s">
        <v>119</v>
      </c>
      <c r="J361" s="54"/>
      <c r="K361" s="54"/>
      <c r="L361" s="54"/>
      <c r="M361" s="54"/>
      <c r="N361" s="54"/>
      <c r="O361" s="54"/>
      <c r="P361" s="49"/>
      <c r="Q361" s="49"/>
      <c r="R361" s="49"/>
      <c r="S361" s="49"/>
      <c r="T361" s="44"/>
      <c r="U361" s="54"/>
      <c r="V361" s="54">
        <v>100</v>
      </c>
      <c r="W361" s="48">
        <f t="shared" si="17"/>
        <v>29</v>
      </c>
      <c r="X361" s="48">
        <f t="shared" si="15"/>
        <v>1</v>
      </c>
      <c r="Y361" s="48">
        <f t="shared" si="16"/>
        <v>2</v>
      </c>
      <c r="Z361" s="53"/>
      <c r="AA361" s="53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5.25">
      <c r="A362" s="48">
        <v>5791</v>
      </c>
      <c r="B362" s="45">
        <v>2020</v>
      </c>
      <c r="C362" s="46" t="s">
        <v>38</v>
      </c>
      <c r="D362" s="53" t="s">
        <v>125</v>
      </c>
      <c r="E362" s="53" t="s">
        <v>126</v>
      </c>
      <c r="F362" s="53" t="s">
        <v>48</v>
      </c>
      <c r="G362" s="53">
        <v>1</v>
      </c>
      <c r="H362" s="54" t="s">
        <v>55</v>
      </c>
      <c r="I362" s="53" t="s">
        <v>119</v>
      </c>
      <c r="J362" s="54"/>
      <c r="K362" s="54"/>
      <c r="L362" s="54"/>
      <c r="M362" s="54"/>
      <c r="N362" s="54"/>
      <c r="O362" s="54"/>
      <c r="P362" s="49"/>
      <c r="Q362" s="49"/>
      <c r="R362" s="49"/>
      <c r="S362" s="49"/>
      <c r="T362" s="44"/>
      <c r="U362" s="54"/>
      <c r="V362" s="54">
        <v>100</v>
      </c>
      <c r="W362" s="48">
        <f t="shared" si="17"/>
        <v>29</v>
      </c>
      <c r="X362" s="48">
        <f t="shared" si="15"/>
        <v>1</v>
      </c>
      <c r="Y362" s="48">
        <f t="shared" si="16"/>
        <v>2</v>
      </c>
      <c r="Z362" s="53"/>
      <c r="AA362" s="53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5.25">
      <c r="A363" s="48">
        <v>5791</v>
      </c>
      <c r="B363" s="45">
        <v>2020</v>
      </c>
      <c r="C363" s="46" t="s">
        <v>38</v>
      </c>
      <c r="D363" s="53" t="s">
        <v>134</v>
      </c>
      <c r="E363" s="53" t="s">
        <v>126</v>
      </c>
      <c r="F363" s="53" t="s">
        <v>48</v>
      </c>
      <c r="G363" s="53">
        <v>1</v>
      </c>
      <c r="H363" s="54" t="s">
        <v>55</v>
      </c>
      <c r="I363" s="53" t="s">
        <v>119</v>
      </c>
      <c r="J363" s="54"/>
      <c r="K363" s="54"/>
      <c r="L363" s="54"/>
      <c r="M363" s="54"/>
      <c r="N363" s="54"/>
      <c r="O363" s="54"/>
      <c r="P363" s="49"/>
      <c r="Q363" s="49"/>
      <c r="R363" s="49"/>
      <c r="S363" s="49"/>
      <c r="T363" s="44"/>
      <c r="U363" s="54"/>
      <c r="V363" s="54">
        <v>80</v>
      </c>
      <c r="W363" s="48">
        <f t="shared" si="17"/>
        <v>29</v>
      </c>
      <c r="X363" s="48">
        <f t="shared" si="15"/>
        <v>1</v>
      </c>
      <c r="Y363" s="48">
        <f t="shared" si="16"/>
        <v>2</v>
      </c>
      <c r="Z363" s="53"/>
      <c r="AA363" s="5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5.25">
      <c r="A364" s="48">
        <v>5791</v>
      </c>
      <c r="B364" s="45">
        <v>2020</v>
      </c>
      <c r="C364" s="46" t="s">
        <v>38</v>
      </c>
      <c r="D364" s="53" t="s">
        <v>76</v>
      </c>
      <c r="E364" s="46" t="s">
        <v>77</v>
      </c>
      <c r="F364" s="46" t="s">
        <v>41</v>
      </c>
      <c r="G364" s="47">
        <v>0.75</v>
      </c>
      <c r="H364" s="54" t="s">
        <v>55</v>
      </c>
      <c r="I364" s="53" t="s">
        <v>119</v>
      </c>
      <c r="J364" s="54"/>
      <c r="K364" s="54"/>
      <c r="L364" s="54"/>
      <c r="M364" s="54"/>
      <c r="N364" s="54"/>
      <c r="O364" s="54"/>
      <c r="P364" s="49"/>
      <c r="Q364" s="49"/>
      <c r="R364" s="49"/>
      <c r="S364" s="49"/>
      <c r="T364" s="44"/>
      <c r="U364" s="54"/>
      <c r="V364" s="54">
        <v>60</v>
      </c>
      <c r="W364" s="48">
        <f t="shared" si="17"/>
        <v>29</v>
      </c>
      <c r="X364" s="48">
        <f t="shared" si="15"/>
        <v>1</v>
      </c>
      <c r="Y364" s="48">
        <f t="shared" si="16"/>
        <v>2</v>
      </c>
      <c r="Z364" s="53"/>
      <c r="AA364" s="53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5.25">
      <c r="A365" s="48">
        <v>5791</v>
      </c>
      <c r="B365" s="45">
        <v>2020</v>
      </c>
      <c r="C365" s="46" t="s">
        <v>38</v>
      </c>
      <c r="D365" s="53" t="s">
        <v>46</v>
      </c>
      <c r="E365" s="46" t="s">
        <v>47</v>
      </c>
      <c r="F365" s="46" t="s">
        <v>48</v>
      </c>
      <c r="G365" s="47">
        <v>1</v>
      </c>
      <c r="H365" s="54" t="s">
        <v>55</v>
      </c>
      <c r="I365" s="53" t="s">
        <v>119</v>
      </c>
      <c r="J365" s="54"/>
      <c r="K365" s="54"/>
      <c r="L365" s="54"/>
      <c r="M365" s="54"/>
      <c r="N365" s="54"/>
      <c r="O365" s="54"/>
      <c r="P365" s="49"/>
      <c r="Q365" s="49"/>
      <c r="R365" s="49"/>
      <c r="S365" s="49"/>
      <c r="T365" s="44"/>
      <c r="U365" s="54"/>
      <c r="V365" s="54">
        <v>60</v>
      </c>
      <c r="W365" s="48">
        <f t="shared" si="17"/>
        <v>29</v>
      </c>
      <c r="X365" s="48">
        <f t="shared" si="15"/>
        <v>1</v>
      </c>
      <c r="Y365" s="48">
        <f t="shared" si="16"/>
        <v>2</v>
      </c>
      <c r="Z365" s="53"/>
      <c r="AA365" s="53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5.25">
      <c r="A366" s="48">
        <v>5791</v>
      </c>
      <c r="B366" s="45">
        <v>2020</v>
      </c>
      <c r="C366" s="46" t="s">
        <v>38</v>
      </c>
      <c r="D366" s="53" t="s">
        <v>101</v>
      </c>
      <c r="E366" s="46" t="s">
        <v>63</v>
      </c>
      <c r="F366" s="46" t="s">
        <v>64</v>
      </c>
      <c r="G366" s="53">
        <v>1</v>
      </c>
      <c r="H366" s="54" t="s">
        <v>55</v>
      </c>
      <c r="I366" s="53" t="s">
        <v>119</v>
      </c>
      <c r="J366" s="54"/>
      <c r="K366" s="54"/>
      <c r="L366" s="54"/>
      <c r="M366" s="54"/>
      <c r="N366" s="54"/>
      <c r="O366" s="54"/>
      <c r="P366" s="49"/>
      <c r="Q366" s="49"/>
      <c r="R366" s="49"/>
      <c r="S366" s="49"/>
      <c r="T366" s="44"/>
      <c r="U366" s="54"/>
      <c r="V366" s="54"/>
      <c r="W366" s="48">
        <f t="shared" si="17"/>
        <v>29</v>
      </c>
      <c r="X366" s="48">
        <f t="shared" si="15"/>
        <v>1</v>
      </c>
      <c r="Y366" s="48">
        <f t="shared" si="16"/>
        <v>2</v>
      </c>
      <c r="Z366" s="53"/>
      <c r="AA366" s="53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5.25">
      <c r="A367" s="48">
        <v>5791</v>
      </c>
      <c r="B367" s="45">
        <v>2020</v>
      </c>
      <c r="C367" s="46" t="s">
        <v>38</v>
      </c>
      <c r="D367" s="53" t="s">
        <v>134</v>
      </c>
      <c r="E367" s="46" t="s">
        <v>126</v>
      </c>
      <c r="F367" s="46" t="s">
        <v>48</v>
      </c>
      <c r="G367" s="53">
        <v>1</v>
      </c>
      <c r="H367" s="54" t="s">
        <v>55</v>
      </c>
      <c r="I367" s="53" t="s">
        <v>127</v>
      </c>
      <c r="J367" s="54"/>
      <c r="K367" s="54"/>
      <c r="L367" s="54"/>
      <c r="M367" s="54"/>
      <c r="N367" s="54"/>
      <c r="O367" s="54"/>
      <c r="P367" s="49"/>
      <c r="Q367" s="49"/>
      <c r="R367" s="49">
        <v>5</v>
      </c>
      <c r="S367" s="49">
        <v>4</v>
      </c>
      <c r="T367" s="44"/>
      <c r="U367" s="54"/>
      <c r="V367" s="54"/>
      <c r="W367" s="48">
        <f t="shared" si="17"/>
        <v>29</v>
      </c>
      <c r="X367" s="48">
        <f t="shared" si="15"/>
        <v>1</v>
      </c>
      <c r="Y367" s="48">
        <f t="shared" si="16"/>
        <v>2</v>
      </c>
      <c r="Z367" s="53"/>
      <c r="AA367" s="53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5.25">
      <c r="A368" s="48">
        <v>5791</v>
      </c>
      <c r="B368" s="45">
        <v>2020</v>
      </c>
      <c r="C368" s="46" t="s">
        <v>38</v>
      </c>
      <c r="D368" s="53" t="s">
        <v>76</v>
      </c>
      <c r="E368" s="46" t="s">
        <v>77</v>
      </c>
      <c r="F368" s="46" t="s">
        <v>41</v>
      </c>
      <c r="G368" s="53">
        <v>0.75</v>
      </c>
      <c r="H368" s="54" t="s">
        <v>55</v>
      </c>
      <c r="I368" s="53" t="s">
        <v>127</v>
      </c>
      <c r="J368" s="54"/>
      <c r="K368" s="54"/>
      <c r="L368" s="54"/>
      <c r="M368" s="54"/>
      <c r="N368" s="54"/>
      <c r="O368" s="54"/>
      <c r="P368" s="49"/>
      <c r="Q368" s="49"/>
      <c r="R368" s="49">
        <v>5</v>
      </c>
      <c r="S368" s="49">
        <v>4</v>
      </c>
      <c r="T368" s="44"/>
      <c r="U368" s="54"/>
      <c r="V368" s="54"/>
      <c r="W368" s="48">
        <f t="shared" si="17"/>
        <v>29</v>
      </c>
      <c r="X368" s="48">
        <f t="shared" si="15"/>
        <v>1</v>
      </c>
      <c r="Y368" s="48">
        <f t="shared" si="16"/>
        <v>2</v>
      </c>
      <c r="Z368" s="53"/>
      <c r="AA368" s="53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5.25">
      <c r="A369" s="48">
        <v>5791</v>
      </c>
      <c r="B369" s="45">
        <v>2020</v>
      </c>
      <c r="C369" s="46" t="s">
        <v>38</v>
      </c>
      <c r="D369" s="53" t="s">
        <v>75</v>
      </c>
      <c r="E369" s="46" t="s">
        <v>47</v>
      </c>
      <c r="F369" s="46" t="s">
        <v>45</v>
      </c>
      <c r="G369" s="53">
        <v>1</v>
      </c>
      <c r="H369" s="54" t="s">
        <v>55</v>
      </c>
      <c r="I369" s="53" t="s">
        <v>127</v>
      </c>
      <c r="J369" s="54"/>
      <c r="K369" s="54"/>
      <c r="L369" s="54"/>
      <c r="M369" s="54"/>
      <c r="N369" s="54"/>
      <c r="O369" s="54"/>
      <c r="P369" s="49"/>
      <c r="Q369" s="49"/>
      <c r="R369" s="49">
        <v>5</v>
      </c>
      <c r="S369" s="49">
        <v>2</v>
      </c>
      <c r="T369" s="44"/>
      <c r="U369" s="54"/>
      <c r="V369" s="54"/>
      <c r="W369" s="48">
        <f t="shared" si="17"/>
        <v>29</v>
      </c>
      <c r="X369" s="48">
        <f t="shared" si="15"/>
        <v>1</v>
      </c>
      <c r="Y369" s="48">
        <f t="shared" si="16"/>
        <v>2</v>
      </c>
      <c r="Z369" s="53"/>
      <c r="AA369" s="53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5.25">
      <c r="A370" s="48">
        <v>6368</v>
      </c>
      <c r="B370" s="45">
        <v>2021</v>
      </c>
      <c r="C370" s="46" t="s">
        <v>38</v>
      </c>
      <c r="D370" s="53" t="s">
        <v>57</v>
      </c>
      <c r="E370" s="46" t="s">
        <v>40</v>
      </c>
      <c r="F370" s="46" t="s">
        <v>41</v>
      </c>
      <c r="G370" s="53">
        <v>1</v>
      </c>
      <c r="H370" s="54" t="s">
        <v>56</v>
      </c>
      <c r="I370" s="53" t="s">
        <v>172</v>
      </c>
      <c r="J370" s="54">
        <v>18</v>
      </c>
      <c r="K370" s="54"/>
      <c r="L370" s="54"/>
      <c r="M370" s="54">
        <v>1</v>
      </c>
      <c r="N370" s="54">
        <v>1</v>
      </c>
      <c r="O370" s="54"/>
      <c r="P370" s="49"/>
      <c r="Q370" s="49"/>
      <c r="R370" s="49"/>
      <c r="S370" s="49"/>
      <c r="T370" s="44"/>
      <c r="U370" s="54"/>
      <c r="V370" s="54"/>
      <c r="W370" s="48">
        <f t="shared" si="17"/>
        <v>39</v>
      </c>
      <c r="X370" s="48">
        <f t="shared" si="15"/>
        <v>2</v>
      </c>
      <c r="Y370" s="48">
        <f t="shared" si="16"/>
        <v>3</v>
      </c>
      <c r="Z370" s="53"/>
      <c r="AA370" s="53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5.25">
      <c r="A371" s="48">
        <v>6368</v>
      </c>
      <c r="B371" s="45">
        <v>2021</v>
      </c>
      <c r="C371" s="46" t="s">
        <v>38</v>
      </c>
      <c r="D371" s="53" t="s">
        <v>101</v>
      </c>
      <c r="E371" s="46" t="s">
        <v>63</v>
      </c>
      <c r="F371" s="46" t="s">
        <v>64</v>
      </c>
      <c r="G371" s="53">
        <v>1</v>
      </c>
      <c r="H371" s="54" t="s">
        <v>56</v>
      </c>
      <c r="I371" s="53" t="s">
        <v>172</v>
      </c>
      <c r="J371" s="54"/>
      <c r="K371" s="54"/>
      <c r="L371" s="54">
        <v>108</v>
      </c>
      <c r="M371" s="54"/>
      <c r="N371" s="54"/>
      <c r="O371" s="54"/>
      <c r="P371" s="49"/>
      <c r="Q371" s="49"/>
      <c r="R371" s="49"/>
      <c r="S371" s="49"/>
      <c r="T371" s="44"/>
      <c r="U371" s="54"/>
      <c r="V371" s="54"/>
      <c r="W371" s="48">
        <f t="shared" si="17"/>
        <v>39</v>
      </c>
      <c r="X371" s="48">
        <f t="shared" si="15"/>
        <v>2</v>
      </c>
      <c r="Y371" s="48">
        <f t="shared" si="16"/>
        <v>3</v>
      </c>
      <c r="Z371" s="53"/>
      <c r="AA371" s="53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5.25">
      <c r="A372" s="48">
        <v>6368</v>
      </c>
      <c r="B372" s="45">
        <v>2021</v>
      </c>
      <c r="C372" s="46" t="s">
        <v>38</v>
      </c>
      <c r="D372" s="53" t="s">
        <v>122</v>
      </c>
      <c r="E372" s="46" t="s">
        <v>40</v>
      </c>
      <c r="F372" s="46" t="s">
        <v>41</v>
      </c>
      <c r="G372" s="47">
        <v>1</v>
      </c>
      <c r="H372" s="54" t="s">
        <v>56</v>
      </c>
      <c r="I372" s="53" t="s">
        <v>185</v>
      </c>
      <c r="J372" s="54"/>
      <c r="K372" s="54"/>
      <c r="L372" s="54"/>
      <c r="M372" s="54"/>
      <c r="N372" s="54"/>
      <c r="O372" s="54"/>
      <c r="P372" s="49"/>
      <c r="Q372" s="49"/>
      <c r="R372" s="49"/>
      <c r="S372" s="49"/>
      <c r="T372" s="44"/>
      <c r="U372" s="54"/>
      <c r="V372" s="54"/>
      <c r="W372" s="48">
        <f t="shared" si="17"/>
        <v>39</v>
      </c>
      <c r="X372" s="48">
        <f t="shared" si="15"/>
        <v>2</v>
      </c>
      <c r="Y372" s="48">
        <f t="shared" si="16"/>
        <v>3</v>
      </c>
      <c r="Z372" s="53"/>
      <c r="AA372" s="53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5.25">
      <c r="A373" s="48">
        <v>6368</v>
      </c>
      <c r="B373" s="45">
        <v>2021</v>
      </c>
      <c r="C373" s="46" t="s">
        <v>38</v>
      </c>
      <c r="D373" s="53" t="s">
        <v>125</v>
      </c>
      <c r="E373" s="46" t="s">
        <v>126</v>
      </c>
      <c r="F373" s="46" t="s">
        <v>48</v>
      </c>
      <c r="G373" s="47">
        <v>1</v>
      </c>
      <c r="H373" s="54" t="s">
        <v>56</v>
      </c>
      <c r="I373" s="53" t="s">
        <v>128</v>
      </c>
      <c r="J373" s="54"/>
      <c r="K373" s="54"/>
      <c r="L373" s="54"/>
      <c r="M373" s="54">
        <v>1</v>
      </c>
      <c r="N373" s="54">
        <v>1</v>
      </c>
      <c r="O373" s="54"/>
      <c r="P373" s="49"/>
      <c r="Q373" s="49"/>
      <c r="R373" s="49"/>
      <c r="S373" s="49"/>
      <c r="T373" s="44"/>
      <c r="U373" s="54"/>
      <c r="V373" s="54"/>
      <c r="W373" s="48">
        <f t="shared" si="17"/>
        <v>39</v>
      </c>
      <c r="X373" s="48">
        <f t="shared" si="15"/>
        <v>2</v>
      </c>
      <c r="Y373" s="48">
        <f t="shared" si="16"/>
        <v>3</v>
      </c>
      <c r="Z373" s="53"/>
      <c r="AA373" s="5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5.25">
      <c r="A374" s="48">
        <v>6368</v>
      </c>
      <c r="B374" s="45">
        <v>2021</v>
      </c>
      <c r="C374" s="46" t="s">
        <v>38</v>
      </c>
      <c r="D374" s="53" t="s">
        <v>76</v>
      </c>
      <c r="E374" s="46" t="s">
        <v>77</v>
      </c>
      <c r="F374" s="46" t="s">
        <v>41</v>
      </c>
      <c r="G374" s="47">
        <v>0.75</v>
      </c>
      <c r="H374" s="54" t="s">
        <v>56</v>
      </c>
      <c r="I374" s="53" t="s">
        <v>128</v>
      </c>
      <c r="J374" s="54"/>
      <c r="K374" s="54"/>
      <c r="L374" s="54"/>
      <c r="M374" s="54"/>
      <c r="N374" s="54">
        <v>1</v>
      </c>
      <c r="O374" s="54"/>
      <c r="P374" s="49"/>
      <c r="Q374" s="49"/>
      <c r="R374" s="49"/>
      <c r="S374" s="49"/>
      <c r="T374" s="44"/>
      <c r="U374" s="54"/>
      <c r="V374" s="54"/>
      <c r="W374" s="48">
        <f t="shared" si="17"/>
        <v>39</v>
      </c>
      <c r="X374" s="48">
        <f t="shared" si="15"/>
        <v>2</v>
      </c>
      <c r="Y374" s="48">
        <f t="shared" si="16"/>
        <v>3</v>
      </c>
      <c r="Z374" s="53"/>
      <c r="AA374" s="53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5.25">
      <c r="A375" s="48">
        <v>6368</v>
      </c>
      <c r="B375" s="45">
        <v>2021</v>
      </c>
      <c r="C375" s="46" t="s">
        <v>38</v>
      </c>
      <c r="D375" s="53" t="s">
        <v>76</v>
      </c>
      <c r="E375" s="46" t="s">
        <v>77</v>
      </c>
      <c r="F375" s="46" t="s">
        <v>41</v>
      </c>
      <c r="G375" s="47">
        <v>0.75</v>
      </c>
      <c r="H375" s="54" t="s">
        <v>56</v>
      </c>
      <c r="I375" s="53" t="s">
        <v>174</v>
      </c>
      <c r="J375" s="54">
        <v>14</v>
      </c>
      <c r="K375" s="54">
        <v>44</v>
      </c>
      <c r="L375" s="54"/>
      <c r="M375" s="54">
        <v>1</v>
      </c>
      <c r="N375" s="54"/>
      <c r="O375" s="54"/>
      <c r="P375" s="49"/>
      <c r="Q375" s="49"/>
      <c r="R375" s="49"/>
      <c r="S375" s="49"/>
      <c r="T375" s="44"/>
      <c r="U375" s="54"/>
      <c r="V375" s="54"/>
      <c r="W375" s="48">
        <f t="shared" si="17"/>
        <v>39</v>
      </c>
      <c r="X375" s="48">
        <f t="shared" si="15"/>
        <v>2</v>
      </c>
      <c r="Y375" s="48">
        <f t="shared" si="16"/>
        <v>3</v>
      </c>
      <c r="Z375" s="53"/>
      <c r="AA375" s="53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5.25">
      <c r="A376" s="48">
        <v>6368</v>
      </c>
      <c r="B376" s="45">
        <v>2021</v>
      </c>
      <c r="C376" s="46" t="s">
        <v>38</v>
      </c>
      <c r="D376" s="53" t="s">
        <v>82</v>
      </c>
      <c r="E376" s="46" t="s">
        <v>40</v>
      </c>
      <c r="F376" s="46" t="s">
        <v>41</v>
      </c>
      <c r="G376" s="47">
        <v>1</v>
      </c>
      <c r="H376" s="54" t="s">
        <v>56</v>
      </c>
      <c r="I376" s="53" t="s">
        <v>129</v>
      </c>
      <c r="J376" s="54"/>
      <c r="K376" s="54"/>
      <c r="L376" s="54"/>
      <c r="M376" s="54"/>
      <c r="N376" s="54"/>
      <c r="O376" s="54"/>
      <c r="P376" s="49"/>
      <c r="Q376" s="49"/>
      <c r="R376" s="49"/>
      <c r="S376" s="49"/>
      <c r="T376" s="44"/>
      <c r="U376" s="54"/>
      <c r="V376" s="54"/>
      <c r="W376" s="48">
        <f t="shared" si="17"/>
        <v>39</v>
      </c>
      <c r="X376" s="48">
        <f t="shared" si="15"/>
        <v>2</v>
      </c>
      <c r="Y376" s="48">
        <f t="shared" si="16"/>
        <v>3</v>
      </c>
      <c r="Z376" s="53"/>
      <c r="AA376" s="53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35.25">
      <c r="A377" s="48">
        <v>6368</v>
      </c>
      <c r="B377" s="45">
        <v>2021</v>
      </c>
      <c r="C377" s="46" t="s">
        <v>38</v>
      </c>
      <c r="D377" s="53" t="s">
        <v>76</v>
      </c>
      <c r="E377" s="46" t="s">
        <v>77</v>
      </c>
      <c r="F377" s="46" t="s">
        <v>41</v>
      </c>
      <c r="G377" s="47">
        <v>0.75</v>
      </c>
      <c r="H377" s="54" t="s">
        <v>56</v>
      </c>
      <c r="I377" s="53" t="s">
        <v>133</v>
      </c>
      <c r="J377" s="54">
        <v>12</v>
      </c>
      <c r="K377" s="54">
        <v>48</v>
      </c>
      <c r="L377" s="54"/>
      <c r="M377" s="54">
        <v>1</v>
      </c>
      <c r="N377" s="54"/>
      <c r="O377" s="54"/>
      <c r="P377" s="49"/>
      <c r="Q377" s="49"/>
      <c r="R377" s="49"/>
      <c r="S377" s="49"/>
      <c r="T377" s="44"/>
      <c r="U377" s="54"/>
      <c r="V377" s="54"/>
      <c r="W377" s="48">
        <f t="shared" si="17"/>
        <v>39</v>
      </c>
      <c r="X377" s="48">
        <f t="shared" si="15"/>
        <v>2</v>
      </c>
      <c r="Y377" s="48">
        <f t="shared" si="16"/>
        <v>3</v>
      </c>
      <c r="Z377" s="53"/>
      <c r="AA377" s="53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5.25">
      <c r="A378" s="48">
        <v>6368</v>
      </c>
      <c r="B378" s="45">
        <v>2021</v>
      </c>
      <c r="C378" s="46" t="s">
        <v>38</v>
      </c>
      <c r="D378" s="53" t="s">
        <v>131</v>
      </c>
      <c r="E378" s="46" t="s">
        <v>63</v>
      </c>
      <c r="F378" s="46" t="s">
        <v>64</v>
      </c>
      <c r="G378" s="47">
        <v>0.25</v>
      </c>
      <c r="H378" s="54" t="s">
        <v>56</v>
      </c>
      <c r="I378" s="53" t="s">
        <v>175</v>
      </c>
      <c r="J378" s="54"/>
      <c r="K378" s="54"/>
      <c r="L378" s="54">
        <v>54</v>
      </c>
      <c r="M378" s="54">
        <v>1</v>
      </c>
      <c r="N378" s="54"/>
      <c r="O378" s="54"/>
      <c r="P378" s="49"/>
      <c r="Q378" s="49"/>
      <c r="R378" s="49"/>
      <c r="S378" s="49"/>
      <c r="T378" s="44"/>
      <c r="U378" s="54"/>
      <c r="V378" s="54"/>
      <c r="W378" s="48">
        <f t="shared" si="17"/>
        <v>39</v>
      </c>
      <c r="X378" s="48">
        <f t="shared" si="15"/>
        <v>2</v>
      </c>
      <c r="Y378" s="48">
        <f t="shared" si="16"/>
        <v>3</v>
      </c>
      <c r="Z378" s="53"/>
      <c r="AA378" s="53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5.25">
      <c r="A379" s="48">
        <v>6368</v>
      </c>
      <c r="B379" s="45">
        <v>2021</v>
      </c>
      <c r="C379" s="46" t="s">
        <v>38</v>
      </c>
      <c r="D379" s="53" t="s">
        <v>101</v>
      </c>
      <c r="E379" s="46" t="s">
        <v>63</v>
      </c>
      <c r="F379" s="46" t="s">
        <v>64</v>
      </c>
      <c r="G379" s="53">
        <v>1</v>
      </c>
      <c r="H379" s="54" t="s">
        <v>56</v>
      </c>
      <c r="I379" s="53" t="s">
        <v>176</v>
      </c>
      <c r="J379" s="54"/>
      <c r="K379" s="54">
        <v>48</v>
      </c>
      <c r="L379" s="54"/>
      <c r="M379" s="54"/>
      <c r="N379" s="54"/>
      <c r="O379" s="54">
        <v>1</v>
      </c>
      <c r="P379" s="49"/>
      <c r="Q379" s="49"/>
      <c r="R379" s="49"/>
      <c r="S379" s="49"/>
      <c r="T379" s="44"/>
      <c r="U379" s="54"/>
      <c r="V379" s="54"/>
      <c r="W379" s="48">
        <f t="shared" si="17"/>
        <v>39</v>
      </c>
      <c r="X379" s="48">
        <f t="shared" si="15"/>
        <v>2</v>
      </c>
      <c r="Y379" s="48">
        <f t="shared" si="16"/>
        <v>3</v>
      </c>
      <c r="Z379" s="53"/>
      <c r="AA379" s="53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5.25">
      <c r="A380" s="48">
        <v>6368</v>
      </c>
      <c r="B380" s="45">
        <v>2021</v>
      </c>
      <c r="C380" s="46" t="s">
        <v>38</v>
      </c>
      <c r="D380" s="53" t="s">
        <v>125</v>
      </c>
      <c r="E380" s="46" t="s">
        <v>126</v>
      </c>
      <c r="F380" s="46" t="s">
        <v>48</v>
      </c>
      <c r="G380" s="53">
        <v>1</v>
      </c>
      <c r="H380" s="54" t="s">
        <v>56</v>
      </c>
      <c r="I380" s="53" t="s">
        <v>176</v>
      </c>
      <c r="J380" s="54">
        <v>12</v>
      </c>
      <c r="K380" s="54"/>
      <c r="L380" s="54"/>
      <c r="M380" s="54">
        <v>1</v>
      </c>
      <c r="N380" s="54"/>
      <c r="O380" s="54"/>
      <c r="P380" s="49"/>
      <c r="Q380" s="49"/>
      <c r="R380" s="49"/>
      <c r="S380" s="49"/>
      <c r="T380" s="44"/>
      <c r="U380" s="54"/>
      <c r="V380" s="54"/>
      <c r="W380" s="48">
        <f t="shared" si="17"/>
        <v>39</v>
      </c>
      <c r="X380" s="48">
        <f t="shared" si="15"/>
        <v>2</v>
      </c>
      <c r="Y380" s="48">
        <f t="shared" si="16"/>
        <v>3</v>
      </c>
      <c r="Z380" s="53"/>
      <c r="AA380" s="53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5.25">
      <c r="A381" s="48">
        <v>6368</v>
      </c>
      <c r="B381" s="45">
        <v>2021</v>
      </c>
      <c r="C381" s="46" t="s">
        <v>38</v>
      </c>
      <c r="D381" s="53" t="s">
        <v>122</v>
      </c>
      <c r="E381" s="46" t="s">
        <v>40</v>
      </c>
      <c r="F381" s="46" t="s">
        <v>41</v>
      </c>
      <c r="G381" s="53">
        <v>1</v>
      </c>
      <c r="H381" s="54" t="s">
        <v>56</v>
      </c>
      <c r="I381" s="53" t="s">
        <v>177</v>
      </c>
      <c r="J381" s="54">
        <v>18</v>
      </c>
      <c r="K381" s="54"/>
      <c r="L381" s="54">
        <v>54</v>
      </c>
      <c r="M381" s="54">
        <v>1</v>
      </c>
      <c r="N381" s="54"/>
      <c r="O381" s="54"/>
      <c r="P381" s="49">
        <v>1</v>
      </c>
      <c r="Q381" s="49"/>
      <c r="R381" s="49"/>
      <c r="S381" s="49"/>
      <c r="T381" s="44"/>
      <c r="U381" s="54"/>
      <c r="V381" s="54"/>
      <c r="W381" s="48">
        <f t="shared" si="17"/>
        <v>39</v>
      </c>
      <c r="X381" s="48">
        <f t="shared" si="15"/>
        <v>2</v>
      </c>
      <c r="Y381" s="48">
        <f t="shared" si="16"/>
        <v>3</v>
      </c>
      <c r="Z381" s="53"/>
      <c r="AA381" s="53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5.25">
      <c r="A382" s="48">
        <v>6368</v>
      </c>
      <c r="B382" s="45">
        <v>2021</v>
      </c>
      <c r="C382" s="46" t="s">
        <v>38</v>
      </c>
      <c r="D382" s="53" t="s">
        <v>75</v>
      </c>
      <c r="E382" s="46" t="s">
        <v>47</v>
      </c>
      <c r="F382" s="46" t="s">
        <v>45</v>
      </c>
      <c r="G382" s="53">
        <v>1</v>
      </c>
      <c r="H382" s="54" t="s">
        <v>56</v>
      </c>
      <c r="I382" s="53" t="s">
        <v>178</v>
      </c>
      <c r="J382" s="54"/>
      <c r="K382" s="54"/>
      <c r="L382" s="54"/>
      <c r="M382" s="54"/>
      <c r="N382" s="54">
        <v>1</v>
      </c>
      <c r="O382" s="54"/>
      <c r="P382" s="49"/>
      <c r="Q382" s="49"/>
      <c r="R382" s="49"/>
      <c r="S382" s="49"/>
      <c r="T382" s="44"/>
      <c r="U382" s="54"/>
      <c r="V382" s="54"/>
      <c r="W382" s="48">
        <f t="shared" si="17"/>
        <v>39</v>
      </c>
      <c r="X382" s="48">
        <f t="shared" si="15"/>
        <v>2</v>
      </c>
      <c r="Y382" s="48">
        <f t="shared" si="16"/>
        <v>3</v>
      </c>
      <c r="Z382" s="53"/>
      <c r="AA382" s="53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5.25">
      <c r="A383" s="48">
        <v>6368</v>
      </c>
      <c r="B383" s="45">
        <v>2021</v>
      </c>
      <c r="C383" s="46" t="s">
        <v>38</v>
      </c>
      <c r="D383" s="53" t="s">
        <v>46</v>
      </c>
      <c r="E383" s="46" t="s">
        <v>47</v>
      </c>
      <c r="F383" s="46" t="s">
        <v>48</v>
      </c>
      <c r="G383" s="53">
        <v>1</v>
      </c>
      <c r="H383" s="54" t="s">
        <v>56</v>
      </c>
      <c r="I383" s="53" t="s">
        <v>178</v>
      </c>
      <c r="J383" s="54"/>
      <c r="K383" s="54"/>
      <c r="L383" s="54"/>
      <c r="M383" s="54">
        <v>1</v>
      </c>
      <c r="N383" s="54">
        <v>1</v>
      </c>
      <c r="O383" s="54"/>
      <c r="P383" s="49"/>
      <c r="Q383" s="49"/>
      <c r="R383" s="49"/>
      <c r="S383" s="49"/>
      <c r="T383" s="44"/>
      <c r="U383" s="54"/>
      <c r="V383" s="54"/>
      <c r="W383" s="48">
        <f t="shared" si="17"/>
        <v>39</v>
      </c>
      <c r="X383" s="48">
        <f t="shared" si="15"/>
        <v>2</v>
      </c>
      <c r="Y383" s="48">
        <f t="shared" si="16"/>
        <v>3</v>
      </c>
      <c r="Z383" s="53"/>
      <c r="AA383" s="5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5.25">
      <c r="A384" s="48">
        <v>6368</v>
      </c>
      <c r="B384" s="45">
        <v>2021</v>
      </c>
      <c r="C384" s="46" t="s">
        <v>38</v>
      </c>
      <c r="D384" s="53" t="s">
        <v>75</v>
      </c>
      <c r="E384" s="46" t="s">
        <v>47</v>
      </c>
      <c r="F384" s="46" t="s">
        <v>45</v>
      </c>
      <c r="G384" s="47">
        <v>1</v>
      </c>
      <c r="H384" s="54" t="s">
        <v>56</v>
      </c>
      <c r="I384" s="53" t="s">
        <v>179</v>
      </c>
      <c r="J384" s="54">
        <v>18</v>
      </c>
      <c r="K384" s="54"/>
      <c r="L384" s="54">
        <v>54</v>
      </c>
      <c r="M384" s="54">
        <v>1</v>
      </c>
      <c r="N384" s="54"/>
      <c r="O384" s="54"/>
      <c r="P384" s="49"/>
      <c r="Q384" s="49"/>
      <c r="R384" s="49"/>
      <c r="S384" s="49"/>
      <c r="T384" s="44"/>
      <c r="U384" s="54"/>
      <c r="V384" s="54"/>
      <c r="W384" s="48">
        <f t="shared" si="17"/>
        <v>39</v>
      </c>
      <c r="X384" s="48">
        <f t="shared" si="15"/>
        <v>2</v>
      </c>
      <c r="Y384" s="48">
        <f t="shared" si="16"/>
        <v>3</v>
      </c>
      <c r="Z384" s="53"/>
      <c r="AA384" s="53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5.25">
      <c r="A385" s="48">
        <v>6368</v>
      </c>
      <c r="B385" s="45">
        <v>2021</v>
      </c>
      <c r="C385" s="46" t="s">
        <v>38</v>
      </c>
      <c r="D385" s="53" t="s">
        <v>46</v>
      </c>
      <c r="E385" s="46" t="s">
        <v>47</v>
      </c>
      <c r="F385" s="46" t="s">
        <v>48</v>
      </c>
      <c r="G385" s="47">
        <v>1</v>
      </c>
      <c r="H385" s="54" t="s">
        <v>56</v>
      </c>
      <c r="I385" s="53" t="s">
        <v>180</v>
      </c>
      <c r="J385" s="54">
        <v>18</v>
      </c>
      <c r="K385" s="54"/>
      <c r="L385" s="54"/>
      <c r="M385" s="54">
        <v>1</v>
      </c>
      <c r="N385" s="54"/>
      <c r="O385" s="54"/>
      <c r="P385" s="49"/>
      <c r="Q385" s="49"/>
      <c r="R385" s="49"/>
      <c r="S385" s="49"/>
      <c r="T385" s="44"/>
      <c r="U385" s="54"/>
      <c r="V385" s="54"/>
      <c r="W385" s="48">
        <f t="shared" si="17"/>
        <v>39</v>
      </c>
      <c r="X385" s="48">
        <f t="shared" si="15"/>
        <v>2</v>
      </c>
      <c r="Y385" s="48">
        <f t="shared" si="16"/>
        <v>3</v>
      </c>
      <c r="Z385" s="53"/>
      <c r="AA385" s="53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5.25">
      <c r="A386" s="48">
        <v>6368</v>
      </c>
      <c r="B386" s="45">
        <v>2021</v>
      </c>
      <c r="C386" s="46" t="s">
        <v>38</v>
      </c>
      <c r="D386" s="53" t="s">
        <v>82</v>
      </c>
      <c r="E386" s="46" t="s">
        <v>40</v>
      </c>
      <c r="F386" s="46" t="s">
        <v>41</v>
      </c>
      <c r="G386" s="47">
        <v>1</v>
      </c>
      <c r="H386" s="54" t="s">
        <v>56</v>
      </c>
      <c r="I386" s="53" t="s">
        <v>181</v>
      </c>
      <c r="J386" s="54"/>
      <c r="K386" s="54"/>
      <c r="L386" s="54"/>
      <c r="M386" s="54">
        <v>1</v>
      </c>
      <c r="N386" s="54">
        <v>1</v>
      </c>
      <c r="O386" s="54"/>
      <c r="P386" s="49"/>
      <c r="Q386" s="49"/>
      <c r="R386" s="49"/>
      <c r="S386" s="49"/>
      <c r="T386" s="44"/>
      <c r="U386" s="54"/>
      <c r="V386" s="54"/>
      <c r="W386" s="48">
        <f t="shared" si="17"/>
        <v>39</v>
      </c>
      <c r="X386" s="48">
        <f t="shared" si="15"/>
        <v>2</v>
      </c>
      <c r="Y386" s="48">
        <f t="shared" si="16"/>
        <v>3</v>
      </c>
      <c r="Z386" s="53"/>
      <c r="AA386" s="53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5.25">
      <c r="A387" s="48">
        <v>6368</v>
      </c>
      <c r="B387" s="45">
        <v>2021</v>
      </c>
      <c r="C387" s="46" t="s">
        <v>38</v>
      </c>
      <c r="D387" s="53" t="s">
        <v>57</v>
      </c>
      <c r="E387" s="46" t="s">
        <v>40</v>
      </c>
      <c r="F387" s="46" t="s">
        <v>41</v>
      </c>
      <c r="G387" s="47">
        <v>1</v>
      </c>
      <c r="H387" s="54" t="s">
        <v>56</v>
      </c>
      <c r="I387" s="53" t="s">
        <v>181</v>
      </c>
      <c r="J387" s="54"/>
      <c r="K387" s="54"/>
      <c r="L387" s="54"/>
      <c r="M387" s="54">
        <v>1</v>
      </c>
      <c r="N387" s="54">
        <v>1</v>
      </c>
      <c r="O387" s="54"/>
      <c r="P387" s="49"/>
      <c r="Q387" s="49"/>
      <c r="R387" s="49"/>
      <c r="S387" s="49"/>
      <c r="T387" s="44"/>
      <c r="U387" s="54"/>
      <c r="V387" s="54"/>
      <c r="W387" s="48">
        <f t="shared" si="17"/>
        <v>39</v>
      </c>
      <c r="X387" s="48">
        <f t="shared" si="15"/>
        <v>2</v>
      </c>
      <c r="Y387" s="48">
        <f t="shared" si="16"/>
        <v>3</v>
      </c>
      <c r="Z387" s="53"/>
      <c r="AA387" s="53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5.25">
      <c r="A388" s="48">
        <v>6368</v>
      </c>
      <c r="B388" s="45">
        <v>2021</v>
      </c>
      <c r="C388" s="46" t="s">
        <v>38</v>
      </c>
      <c r="D388" s="53" t="s">
        <v>82</v>
      </c>
      <c r="E388" s="46" t="s">
        <v>40</v>
      </c>
      <c r="F388" s="46" t="s">
        <v>41</v>
      </c>
      <c r="G388" s="47">
        <v>1</v>
      </c>
      <c r="H388" s="54" t="s">
        <v>56</v>
      </c>
      <c r="I388" s="53" t="s">
        <v>182</v>
      </c>
      <c r="J388" s="54"/>
      <c r="K388" s="54"/>
      <c r="L388" s="54">
        <v>54</v>
      </c>
      <c r="M388" s="54">
        <v>1</v>
      </c>
      <c r="N388" s="54"/>
      <c r="O388" s="54"/>
      <c r="P388" s="49"/>
      <c r="Q388" s="49"/>
      <c r="R388" s="49"/>
      <c r="S388" s="49"/>
      <c r="T388" s="44"/>
      <c r="U388" s="54"/>
      <c r="V388" s="54"/>
      <c r="W388" s="48">
        <f t="shared" si="17"/>
        <v>39</v>
      </c>
      <c r="X388" s="48">
        <f t="shared" si="15"/>
        <v>2</v>
      </c>
      <c r="Y388" s="48">
        <f t="shared" si="16"/>
        <v>3</v>
      </c>
      <c r="Z388" s="53"/>
      <c r="AA388" s="53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5.25">
      <c r="A389" s="48">
        <v>6368</v>
      </c>
      <c r="B389" s="45">
        <v>2021</v>
      </c>
      <c r="C389" s="46" t="s">
        <v>38</v>
      </c>
      <c r="D389" s="53" t="s">
        <v>75</v>
      </c>
      <c r="E389" s="46" t="s">
        <v>47</v>
      </c>
      <c r="F389" s="46" t="s">
        <v>45</v>
      </c>
      <c r="G389" s="47">
        <v>1</v>
      </c>
      <c r="H389" s="54" t="s">
        <v>56</v>
      </c>
      <c r="I389" s="53" t="s">
        <v>183</v>
      </c>
      <c r="J389" s="54">
        <v>12</v>
      </c>
      <c r="K389" s="54"/>
      <c r="L389" s="54">
        <v>72</v>
      </c>
      <c r="M389" s="54">
        <v>1</v>
      </c>
      <c r="N389" s="54"/>
      <c r="O389" s="54"/>
      <c r="P389" s="49"/>
      <c r="Q389" s="49"/>
      <c r="R389" s="49"/>
      <c r="S389" s="49"/>
      <c r="T389" s="44"/>
      <c r="U389" s="54"/>
      <c r="V389" s="54"/>
      <c r="W389" s="48">
        <f t="shared" si="17"/>
        <v>39</v>
      </c>
      <c r="X389" s="48">
        <f t="shared" ref="X389:X452" si="18">IF(MOD(W389,30) = 0,TRUNC(W389/30),TRUNC(W389/30)+1)</f>
        <v>2</v>
      </c>
      <c r="Y389" s="48">
        <f t="shared" ref="Y389:Y452" si="19">IF(MOD(W389,15) = 0,TRUNC(W389/15),TRUNC(W389/15)+1)</f>
        <v>3</v>
      </c>
      <c r="Z389" s="53"/>
      <c r="AA389" s="53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5.25">
      <c r="A390" s="48">
        <v>6368</v>
      </c>
      <c r="B390" s="45">
        <v>2021</v>
      </c>
      <c r="C390" s="46" t="s">
        <v>38</v>
      </c>
      <c r="D390" s="53" t="s">
        <v>57</v>
      </c>
      <c r="E390" s="53" t="s">
        <v>40</v>
      </c>
      <c r="F390" s="53" t="s">
        <v>41</v>
      </c>
      <c r="G390" s="53">
        <v>1</v>
      </c>
      <c r="H390" s="54" t="s">
        <v>56</v>
      </c>
      <c r="I390" s="53" t="s">
        <v>184</v>
      </c>
      <c r="J390" s="54">
        <v>18</v>
      </c>
      <c r="K390" s="54"/>
      <c r="L390" s="54">
        <v>54</v>
      </c>
      <c r="M390" s="54">
        <v>1</v>
      </c>
      <c r="N390" s="54"/>
      <c r="O390" s="54"/>
      <c r="P390" s="49"/>
      <c r="Q390" s="49"/>
      <c r="R390" s="49"/>
      <c r="S390" s="49"/>
      <c r="T390" s="44"/>
      <c r="U390" s="54"/>
      <c r="V390" s="54"/>
      <c r="W390" s="48">
        <f t="shared" ref="W390:W453" si="20">_xlfn.IFNA(HLOOKUP(H390,$AD$4:$BE$11,8,FALSE),_xlfn.IFNA(HLOOKUP(H390,$AD$5:$BE$12,8,FALSE),30))</f>
        <v>39</v>
      </c>
      <c r="X390" s="48">
        <f t="shared" si="18"/>
        <v>2</v>
      </c>
      <c r="Y390" s="48">
        <f t="shared" si="19"/>
        <v>3</v>
      </c>
      <c r="Z390" s="53"/>
      <c r="AA390" s="53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5.25">
      <c r="A391" s="48">
        <v>6368</v>
      </c>
      <c r="B391" s="45">
        <v>2021</v>
      </c>
      <c r="C391" s="46" t="s">
        <v>38</v>
      </c>
      <c r="D391" s="53" t="s">
        <v>125</v>
      </c>
      <c r="E391" s="53" t="s">
        <v>126</v>
      </c>
      <c r="F391" s="53" t="s">
        <v>48</v>
      </c>
      <c r="G391" s="53">
        <v>1</v>
      </c>
      <c r="H391" s="54" t="s">
        <v>56</v>
      </c>
      <c r="I391" s="53" t="s">
        <v>121</v>
      </c>
      <c r="J391" s="54"/>
      <c r="K391" s="54"/>
      <c r="L391" s="54"/>
      <c r="M391" s="54"/>
      <c r="N391" s="54"/>
      <c r="O391" s="54"/>
      <c r="P391" s="49"/>
      <c r="Q391" s="49"/>
      <c r="R391" s="49"/>
      <c r="S391" s="49"/>
      <c r="T391" s="44"/>
      <c r="U391" s="54">
        <v>15</v>
      </c>
      <c r="V391" s="54"/>
      <c r="W391" s="48">
        <f t="shared" si="20"/>
        <v>39</v>
      </c>
      <c r="X391" s="48">
        <f t="shared" si="18"/>
        <v>2</v>
      </c>
      <c r="Y391" s="48">
        <f t="shared" si="19"/>
        <v>3</v>
      </c>
      <c r="Z391" s="53"/>
      <c r="AA391" s="53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5.25">
      <c r="A392" s="48">
        <v>6368</v>
      </c>
      <c r="B392" s="45">
        <v>2021</v>
      </c>
      <c r="C392" s="46" t="s">
        <v>38</v>
      </c>
      <c r="D392" s="53" t="s">
        <v>46</v>
      </c>
      <c r="E392" s="53" t="s">
        <v>47</v>
      </c>
      <c r="F392" s="53" t="s">
        <v>48</v>
      </c>
      <c r="G392" s="53">
        <v>1</v>
      </c>
      <c r="H392" s="54" t="s">
        <v>56</v>
      </c>
      <c r="I392" s="53" t="s">
        <v>121</v>
      </c>
      <c r="J392" s="54"/>
      <c r="K392" s="54"/>
      <c r="L392" s="54"/>
      <c r="M392" s="54"/>
      <c r="N392" s="54"/>
      <c r="O392" s="54"/>
      <c r="P392" s="49"/>
      <c r="Q392" s="49"/>
      <c r="R392" s="49"/>
      <c r="S392" s="49"/>
      <c r="T392" s="44"/>
      <c r="U392" s="54">
        <v>2</v>
      </c>
      <c r="V392" s="54"/>
      <c r="W392" s="48">
        <f t="shared" si="20"/>
        <v>39</v>
      </c>
      <c r="X392" s="48">
        <f t="shared" si="18"/>
        <v>2</v>
      </c>
      <c r="Y392" s="48">
        <f t="shared" si="19"/>
        <v>3</v>
      </c>
      <c r="Z392" s="53"/>
      <c r="AA392" s="53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5.25">
      <c r="A393" s="48">
        <v>6368</v>
      </c>
      <c r="B393" s="45">
        <v>2021</v>
      </c>
      <c r="C393" s="46" t="s">
        <v>38</v>
      </c>
      <c r="D393" s="53" t="s">
        <v>134</v>
      </c>
      <c r="E393" s="53" t="s">
        <v>126</v>
      </c>
      <c r="F393" s="53" t="s">
        <v>48</v>
      </c>
      <c r="G393" s="53">
        <v>1</v>
      </c>
      <c r="H393" s="54" t="s">
        <v>56</v>
      </c>
      <c r="I393" s="53" t="s">
        <v>121</v>
      </c>
      <c r="J393" s="54"/>
      <c r="K393" s="54"/>
      <c r="L393" s="54"/>
      <c r="M393" s="54"/>
      <c r="N393" s="54"/>
      <c r="O393" s="54"/>
      <c r="P393" s="49"/>
      <c r="Q393" s="49"/>
      <c r="R393" s="49"/>
      <c r="S393" s="49"/>
      <c r="T393" s="44"/>
      <c r="U393" s="54">
        <v>15</v>
      </c>
      <c r="V393" s="54"/>
      <c r="W393" s="48">
        <f t="shared" si="20"/>
        <v>39</v>
      </c>
      <c r="X393" s="48">
        <f t="shared" si="18"/>
        <v>2</v>
      </c>
      <c r="Y393" s="48">
        <f t="shared" si="19"/>
        <v>3</v>
      </c>
      <c r="Z393" s="53"/>
      <c r="AA393" s="5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5.25">
      <c r="A394" s="48">
        <v>6368</v>
      </c>
      <c r="B394" s="45">
        <v>2021</v>
      </c>
      <c r="C394" s="46" t="s">
        <v>38</v>
      </c>
      <c r="D394" s="53" t="s">
        <v>76</v>
      </c>
      <c r="E394" s="46" t="s">
        <v>77</v>
      </c>
      <c r="F394" s="46" t="s">
        <v>41</v>
      </c>
      <c r="G394" s="47">
        <v>0.75</v>
      </c>
      <c r="H394" s="54" t="s">
        <v>56</v>
      </c>
      <c r="I394" s="53" t="s">
        <v>121</v>
      </c>
      <c r="J394" s="54"/>
      <c r="K394" s="54"/>
      <c r="L394" s="54"/>
      <c r="M394" s="54"/>
      <c r="N394" s="54"/>
      <c r="O394" s="54"/>
      <c r="P394" s="49"/>
      <c r="Q394" s="49"/>
      <c r="R394" s="49"/>
      <c r="S394" s="49"/>
      <c r="T394" s="44"/>
      <c r="U394" s="54">
        <v>4</v>
      </c>
      <c r="V394" s="54"/>
      <c r="W394" s="48">
        <f t="shared" si="20"/>
        <v>39</v>
      </c>
      <c r="X394" s="48">
        <f t="shared" si="18"/>
        <v>2</v>
      </c>
      <c r="Y394" s="48">
        <f t="shared" si="19"/>
        <v>3</v>
      </c>
      <c r="Z394" s="53"/>
      <c r="AA394" s="53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5.25">
      <c r="A395" s="48">
        <v>6368</v>
      </c>
      <c r="B395" s="45">
        <v>2021</v>
      </c>
      <c r="C395" s="46" t="s">
        <v>38</v>
      </c>
      <c r="D395" s="53" t="s">
        <v>57</v>
      </c>
      <c r="E395" s="53" t="s">
        <v>40</v>
      </c>
      <c r="F395" s="53" t="s">
        <v>41</v>
      </c>
      <c r="G395" s="53">
        <v>1</v>
      </c>
      <c r="H395" s="54" t="s">
        <v>56</v>
      </c>
      <c r="I395" s="53" t="s">
        <v>121</v>
      </c>
      <c r="J395" s="54"/>
      <c r="K395" s="54"/>
      <c r="L395" s="54"/>
      <c r="M395" s="54"/>
      <c r="N395" s="54"/>
      <c r="O395" s="54"/>
      <c r="P395" s="49"/>
      <c r="Q395" s="49"/>
      <c r="R395" s="49"/>
      <c r="S395" s="49"/>
      <c r="T395" s="44"/>
      <c r="U395" s="54">
        <v>5</v>
      </c>
      <c r="V395" s="54"/>
      <c r="W395" s="48">
        <f t="shared" si="20"/>
        <v>39</v>
      </c>
      <c r="X395" s="48">
        <f t="shared" si="18"/>
        <v>2</v>
      </c>
      <c r="Y395" s="48">
        <f t="shared" si="19"/>
        <v>3</v>
      </c>
      <c r="Z395" s="53"/>
      <c r="AA395" s="53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5.25">
      <c r="A396" s="48">
        <v>6368</v>
      </c>
      <c r="B396" s="45">
        <v>2021</v>
      </c>
      <c r="C396" s="46" t="s">
        <v>38</v>
      </c>
      <c r="D396" s="53" t="s">
        <v>124</v>
      </c>
      <c r="E396" s="46" t="s">
        <v>77</v>
      </c>
      <c r="F396" s="55" t="s">
        <v>71</v>
      </c>
      <c r="G396" s="53">
        <v>1</v>
      </c>
      <c r="H396" s="54" t="s">
        <v>56</v>
      </c>
      <c r="I396" s="53" t="s">
        <v>121</v>
      </c>
      <c r="J396" s="54"/>
      <c r="K396" s="54"/>
      <c r="L396" s="54"/>
      <c r="M396" s="54"/>
      <c r="N396" s="54"/>
      <c r="O396" s="54"/>
      <c r="P396" s="49"/>
      <c r="Q396" s="49"/>
      <c r="R396" s="49"/>
      <c r="S396" s="49"/>
      <c r="T396" s="44"/>
      <c r="U396" s="54">
        <v>15</v>
      </c>
      <c r="V396" s="54"/>
      <c r="W396" s="48">
        <f t="shared" si="20"/>
        <v>39</v>
      </c>
      <c r="X396" s="48">
        <f t="shared" si="18"/>
        <v>2</v>
      </c>
      <c r="Y396" s="48">
        <f t="shared" si="19"/>
        <v>3</v>
      </c>
      <c r="Z396" s="53"/>
      <c r="AA396" s="53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5.25">
      <c r="A397" s="48">
        <v>6368</v>
      </c>
      <c r="B397" s="45">
        <v>2021</v>
      </c>
      <c r="C397" s="46" t="s">
        <v>38</v>
      </c>
      <c r="D397" s="53" t="s">
        <v>82</v>
      </c>
      <c r="E397" s="46" t="s">
        <v>40</v>
      </c>
      <c r="F397" s="46" t="s">
        <v>41</v>
      </c>
      <c r="G397" s="47">
        <v>1</v>
      </c>
      <c r="H397" s="54" t="s">
        <v>56</v>
      </c>
      <c r="I397" s="53" t="s">
        <v>121</v>
      </c>
      <c r="J397" s="54"/>
      <c r="K397" s="54"/>
      <c r="L397" s="54"/>
      <c r="M397" s="54"/>
      <c r="N397" s="54"/>
      <c r="O397" s="54"/>
      <c r="P397" s="49"/>
      <c r="Q397" s="49"/>
      <c r="R397" s="49"/>
      <c r="S397" s="49"/>
      <c r="T397" s="44"/>
      <c r="U397" s="54">
        <v>5</v>
      </c>
      <c r="V397" s="54"/>
      <c r="W397" s="48">
        <f t="shared" si="20"/>
        <v>39</v>
      </c>
      <c r="X397" s="48">
        <f t="shared" si="18"/>
        <v>2</v>
      </c>
      <c r="Y397" s="48">
        <f t="shared" si="19"/>
        <v>3</v>
      </c>
      <c r="Z397" s="53"/>
      <c r="AA397" s="53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5.25">
      <c r="A398" s="48">
        <v>6368</v>
      </c>
      <c r="B398" s="45">
        <v>2021</v>
      </c>
      <c r="C398" s="46" t="s">
        <v>38</v>
      </c>
      <c r="D398" s="53" t="s">
        <v>82</v>
      </c>
      <c r="E398" s="46" t="s">
        <v>40</v>
      </c>
      <c r="F398" s="46" t="s">
        <v>41</v>
      </c>
      <c r="G398" s="47">
        <v>1</v>
      </c>
      <c r="H398" s="54" t="s">
        <v>56</v>
      </c>
      <c r="I398" s="53" t="s">
        <v>120</v>
      </c>
      <c r="J398" s="54"/>
      <c r="K398" s="54"/>
      <c r="L398" s="54"/>
      <c r="M398" s="54"/>
      <c r="N398" s="54"/>
      <c r="O398" s="54"/>
      <c r="P398" s="49"/>
      <c r="Q398" s="49"/>
      <c r="R398" s="49"/>
      <c r="S398" s="49"/>
      <c r="T398" s="44"/>
      <c r="U398" s="54">
        <v>6</v>
      </c>
      <c r="V398" s="54"/>
      <c r="W398" s="48">
        <f t="shared" si="20"/>
        <v>39</v>
      </c>
      <c r="X398" s="48">
        <f t="shared" si="18"/>
        <v>2</v>
      </c>
      <c r="Y398" s="48">
        <f t="shared" si="19"/>
        <v>3</v>
      </c>
      <c r="Z398" s="53"/>
      <c r="AA398" s="53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5.25">
      <c r="A399" s="48">
        <v>6368</v>
      </c>
      <c r="B399" s="45">
        <v>2021</v>
      </c>
      <c r="C399" s="46" t="s">
        <v>38</v>
      </c>
      <c r="D399" s="53" t="s">
        <v>124</v>
      </c>
      <c r="E399" s="46" t="s">
        <v>77</v>
      </c>
      <c r="F399" s="55" t="s">
        <v>71</v>
      </c>
      <c r="G399" s="47"/>
      <c r="H399" s="54" t="s">
        <v>56</v>
      </c>
      <c r="I399" s="53" t="s">
        <v>120</v>
      </c>
      <c r="J399" s="54"/>
      <c r="K399" s="54"/>
      <c r="L399" s="54"/>
      <c r="M399" s="54"/>
      <c r="N399" s="54"/>
      <c r="O399" s="54"/>
      <c r="P399" s="49"/>
      <c r="Q399" s="49"/>
      <c r="R399" s="49"/>
      <c r="S399" s="49"/>
      <c r="T399" s="44"/>
      <c r="U399" s="54">
        <v>20</v>
      </c>
      <c r="V399" s="54"/>
      <c r="W399" s="48">
        <f t="shared" si="20"/>
        <v>39</v>
      </c>
      <c r="X399" s="48">
        <f t="shared" si="18"/>
        <v>2</v>
      </c>
      <c r="Y399" s="48">
        <f t="shared" si="19"/>
        <v>3</v>
      </c>
      <c r="Z399" s="53"/>
      <c r="AA399" s="53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5.25">
      <c r="A400" s="48">
        <v>6368</v>
      </c>
      <c r="B400" s="45">
        <v>2021</v>
      </c>
      <c r="C400" s="46" t="s">
        <v>38</v>
      </c>
      <c r="D400" s="53" t="s">
        <v>125</v>
      </c>
      <c r="E400" s="46" t="s">
        <v>126</v>
      </c>
      <c r="F400" s="46" t="s">
        <v>48</v>
      </c>
      <c r="G400" s="47">
        <v>1</v>
      </c>
      <c r="H400" s="54" t="s">
        <v>56</v>
      </c>
      <c r="I400" s="53" t="s">
        <v>120</v>
      </c>
      <c r="J400" s="54"/>
      <c r="K400" s="54"/>
      <c r="L400" s="54"/>
      <c r="M400" s="54"/>
      <c r="N400" s="54"/>
      <c r="O400" s="54"/>
      <c r="P400" s="49"/>
      <c r="Q400" s="49"/>
      <c r="R400" s="49"/>
      <c r="S400" s="49"/>
      <c r="T400" s="44"/>
      <c r="U400" s="54">
        <v>20</v>
      </c>
      <c r="V400" s="54"/>
      <c r="W400" s="48">
        <f t="shared" si="20"/>
        <v>39</v>
      </c>
      <c r="X400" s="48">
        <f t="shared" si="18"/>
        <v>2</v>
      </c>
      <c r="Y400" s="48">
        <f t="shared" si="19"/>
        <v>3</v>
      </c>
      <c r="Z400" s="53"/>
      <c r="AA400" s="53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5.25">
      <c r="A401" s="48">
        <v>6368</v>
      </c>
      <c r="B401" s="45">
        <v>2021</v>
      </c>
      <c r="C401" s="46" t="s">
        <v>38</v>
      </c>
      <c r="D401" s="53" t="s">
        <v>134</v>
      </c>
      <c r="E401" s="46" t="s">
        <v>126</v>
      </c>
      <c r="F401" s="46" t="s">
        <v>48</v>
      </c>
      <c r="G401" s="47">
        <v>1</v>
      </c>
      <c r="H401" s="54" t="s">
        <v>56</v>
      </c>
      <c r="I401" s="53" t="s">
        <v>120</v>
      </c>
      <c r="J401" s="54"/>
      <c r="K401" s="54"/>
      <c r="L401" s="54"/>
      <c r="M401" s="54"/>
      <c r="N401" s="54"/>
      <c r="O401" s="54"/>
      <c r="P401" s="49"/>
      <c r="Q401" s="49"/>
      <c r="R401" s="49"/>
      <c r="S401" s="49"/>
      <c r="T401" s="44"/>
      <c r="U401" s="54">
        <v>20</v>
      </c>
      <c r="V401" s="54"/>
      <c r="W401" s="48">
        <f t="shared" si="20"/>
        <v>39</v>
      </c>
      <c r="X401" s="48">
        <f t="shared" si="18"/>
        <v>2</v>
      </c>
      <c r="Y401" s="48">
        <f t="shared" si="19"/>
        <v>3</v>
      </c>
      <c r="Z401" s="53"/>
      <c r="AA401" s="53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5.25">
      <c r="A402" s="48">
        <v>6368</v>
      </c>
      <c r="B402" s="45">
        <v>2021</v>
      </c>
      <c r="C402" s="46" t="s">
        <v>38</v>
      </c>
      <c r="D402" s="53" t="s">
        <v>76</v>
      </c>
      <c r="E402" s="46" t="s">
        <v>77</v>
      </c>
      <c r="F402" s="46" t="s">
        <v>41</v>
      </c>
      <c r="G402" s="47">
        <v>0.75</v>
      </c>
      <c r="H402" s="54" t="s">
        <v>56</v>
      </c>
      <c r="I402" s="53" t="s">
        <v>120</v>
      </c>
      <c r="J402" s="54"/>
      <c r="K402" s="54"/>
      <c r="L402" s="54"/>
      <c r="M402" s="54"/>
      <c r="N402" s="54"/>
      <c r="O402" s="54"/>
      <c r="P402" s="49"/>
      <c r="Q402" s="49"/>
      <c r="R402" s="49"/>
      <c r="S402" s="49"/>
      <c r="T402" s="44"/>
      <c r="U402" s="54">
        <v>4</v>
      </c>
      <c r="V402" s="54"/>
      <c r="W402" s="48">
        <f t="shared" si="20"/>
        <v>39</v>
      </c>
      <c r="X402" s="48">
        <f t="shared" si="18"/>
        <v>2</v>
      </c>
      <c r="Y402" s="48">
        <f t="shared" si="19"/>
        <v>3</v>
      </c>
      <c r="Z402" s="53"/>
      <c r="AA402" s="53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5.25">
      <c r="A403" s="48">
        <v>6368</v>
      </c>
      <c r="B403" s="45">
        <v>2021</v>
      </c>
      <c r="C403" s="46" t="s">
        <v>38</v>
      </c>
      <c r="D403" s="53" t="s">
        <v>46</v>
      </c>
      <c r="E403" s="46" t="s">
        <v>47</v>
      </c>
      <c r="F403" s="46" t="s">
        <v>48</v>
      </c>
      <c r="G403" s="47">
        <v>1</v>
      </c>
      <c r="H403" s="54" t="s">
        <v>56</v>
      </c>
      <c r="I403" s="53" t="s">
        <v>120</v>
      </c>
      <c r="J403" s="54"/>
      <c r="K403" s="54"/>
      <c r="L403" s="54"/>
      <c r="M403" s="54"/>
      <c r="N403" s="54"/>
      <c r="O403" s="54"/>
      <c r="P403" s="49"/>
      <c r="Q403" s="49"/>
      <c r="R403" s="49"/>
      <c r="S403" s="49"/>
      <c r="T403" s="44"/>
      <c r="U403" s="54">
        <v>2</v>
      </c>
      <c r="V403" s="54"/>
      <c r="W403" s="48">
        <f t="shared" si="20"/>
        <v>39</v>
      </c>
      <c r="X403" s="48">
        <f t="shared" si="18"/>
        <v>2</v>
      </c>
      <c r="Y403" s="48">
        <f t="shared" si="19"/>
        <v>3</v>
      </c>
      <c r="Z403" s="53"/>
      <c r="AA403" s="5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5.25">
      <c r="A404" s="48">
        <v>6368</v>
      </c>
      <c r="B404" s="45">
        <v>2021</v>
      </c>
      <c r="C404" s="46" t="s">
        <v>38</v>
      </c>
      <c r="D404" s="53" t="s">
        <v>57</v>
      </c>
      <c r="E404" s="46" t="s">
        <v>40</v>
      </c>
      <c r="F404" s="46" t="s">
        <v>41</v>
      </c>
      <c r="G404" s="47">
        <v>1</v>
      </c>
      <c r="H404" s="54" t="s">
        <v>56</v>
      </c>
      <c r="I404" s="53" t="s">
        <v>120</v>
      </c>
      <c r="J404" s="54"/>
      <c r="K404" s="54"/>
      <c r="L404" s="54"/>
      <c r="M404" s="54"/>
      <c r="N404" s="54"/>
      <c r="O404" s="54"/>
      <c r="P404" s="49"/>
      <c r="Q404" s="49"/>
      <c r="R404" s="49"/>
      <c r="S404" s="49"/>
      <c r="T404" s="44"/>
      <c r="U404" s="54">
        <v>6</v>
      </c>
      <c r="V404" s="54"/>
      <c r="W404" s="48">
        <f t="shared" si="20"/>
        <v>39</v>
      </c>
      <c r="X404" s="48">
        <f t="shared" si="18"/>
        <v>2</v>
      </c>
      <c r="Y404" s="48">
        <f t="shared" si="19"/>
        <v>3</v>
      </c>
      <c r="Z404" s="53"/>
      <c r="AA404" s="53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5.25">
      <c r="A405" s="48">
        <v>5791</v>
      </c>
      <c r="B405" s="45">
        <v>2020</v>
      </c>
      <c r="C405" s="46" t="s">
        <v>38</v>
      </c>
      <c r="D405" s="53" t="s">
        <v>125</v>
      </c>
      <c r="E405" s="53" t="s">
        <v>126</v>
      </c>
      <c r="F405" s="53" t="s">
        <v>48</v>
      </c>
      <c r="G405" s="53">
        <v>1</v>
      </c>
      <c r="H405" s="54" t="s">
        <v>55</v>
      </c>
      <c r="I405" s="53" t="s">
        <v>120</v>
      </c>
      <c r="J405" s="54"/>
      <c r="K405" s="54"/>
      <c r="L405" s="54"/>
      <c r="M405" s="54"/>
      <c r="N405" s="54"/>
      <c r="O405" s="54"/>
      <c r="P405" s="49"/>
      <c r="Q405" s="49"/>
      <c r="R405" s="49"/>
      <c r="S405" s="49"/>
      <c r="T405" s="44"/>
      <c r="U405" s="54"/>
      <c r="V405" s="54"/>
      <c r="W405" s="48">
        <f t="shared" si="20"/>
        <v>29</v>
      </c>
      <c r="X405" s="48">
        <f t="shared" si="18"/>
        <v>1</v>
      </c>
      <c r="Y405" s="48">
        <f t="shared" si="19"/>
        <v>2</v>
      </c>
      <c r="Z405" s="53"/>
      <c r="AA405" s="53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5.25">
      <c r="A406" s="48">
        <v>5791</v>
      </c>
      <c r="B406" s="45">
        <v>2020</v>
      </c>
      <c r="C406" s="46" t="s">
        <v>38</v>
      </c>
      <c r="D406" s="53" t="s">
        <v>134</v>
      </c>
      <c r="E406" s="53" t="s">
        <v>126</v>
      </c>
      <c r="F406" s="53" t="s">
        <v>48</v>
      </c>
      <c r="G406" s="53">
        <v>1</v>
      </c>
      <c r="H406" s="54" t="s">
        <v>55</v>
      </c>
      <c r="I406" s="53" t="s">
        <v>120</v>
      </c>
      <c r="J406" s="54"/>
      <c r="K406" s="54"/>
      <c r="L406" s="54"/>
      <c r="M406" s="54"/>
      <c r="N406" s="54"/>
      <c r="O406" s="54"/>
      <c r="P406" s="49"/>
      <c r="Q406" s="49"/>
      <c r="R406" s="49"/>
      <c r="S406" s="49"/>
      <c r="T406" s="44"/>
      <c r="U406" s="54"/>
      <c r="V406" s="54"/>
      <c r="W406" s="48">
        <f t="shared" si="20"/>
        <v>29</v>
      </c>
      <c r="X406" s="48">
        <f t="shared" si="18"/>
        <v>1</v>
      </c>
      <c r="Y406" s="48">
        <f t="shared" si="19"/>
        <v>2</v>
      </c>
      <c r="Z406" s="53"/>
      <c r="AA406" s="53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5.25">
      <c r="A407" s="48">
        <v>5791</v>
      </c>
      <c r="B407" s="45">
        <v>2020</v>
      </c>
      <c r="C407" s="46" t="s">
        <v>38</v>
      </c>
      <c r="D407" s="53" t="s">
        <v>76</v>
      </c>
      <c r="E407" s="46" t="s">
        <v>77</v>
      </c>
      <c r="F407" s="46" t="s">
        <v>41</v>
      </c>
      <c r="G407" s="47">
        <v>0.75</v>
      </c>
      <c r="H407" s="54" t="s">
        <v>55</v>
      </c>
      <c r="I407" s="53" t="s">
        <v>120</v>
      </c>
      <c r="J407" s="54"/>
      <c r="K407" s="54"/>
      <c r="L407" s="54"/>
      <c r="M407" s="54"/>
      <c r="N407" s="54"/>
      <c r="O407" s="54"/>
      <c r="P407" s="49"/>
      <c r="Q407" s="49"/>
      <c r="R407" s="49"/>
      <c r="S407" s="49"/>
      <c r="T407" s="44"/>
      <c r="U407" s="54"/>
      <c r="V407" s="54"/>
      <c r="W407" s="48">
        <f t="shared" si="20"/>
        <v>29</v>
      </c>
      <c r="X407" s="48">
        <f t="shared" si="18"/>
        <v>1</v>
      </c>
      <c r="Y407" s="48">
        <f t="shared" si="19"/>
        <v>2</v>
      </c>
      <c r="Z407" s="53"/>
      <c r="AA407" s="53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5.25">
      <c r="A408" s="48">
        <v>5791</v>
      </c>
      <c r="B408" s="45">
        <v>2020</v>
      </c>
      <c r="C408" s="46" t="s">
        <v>38</v>
      </c>
      <c r="D408" s="53" t="s">
        <v>46</v>
      </c>
      <c r="E408" s="46" t="s">
        <v>47</v>
      </c>
      <c r="F408" s="46" t="s">
        <v>48</v>
      </c>
      <c r="G408" s="47">
        <v>1</v>
      </c>
      <c r="H408" s="54" t="s">
        <v>55</v>
      </c>
      <c r="I408" s="53" t="s">
        <v>120</v>
      </c>
      <c r="J408" s="54"/>
      <c r="K408" s="54"/>
      <c r="L408" s="54"/>
      <c r="M408" s="54"/>
      <c r="N408" s="54"/>
      <c r="O408" s="54"/>
      <c r="P408" s="49"/>
      <c r="Q408" s="49"/>
      <c r="R408" s="49"/>
      <c r="S408" s="49"/>
      <c r="T408" s="44"/>
      <c r="U408" s="54"/>
      <c r="V408" s="54"/>
      <c r="W408" s="48">
        <f t="shared" si="20"/>
        <v>29</v>
      </c>
      <c r="X408" s="48">
        <f t="shared" si="18"/>
        <v>1</v>
      </c>
      <c r="Y408" s="48">
        <f t="shared" si="19"/>
        <v>2</v>
      </c>
      <c r="Z408" s="53"/>
      <c r="AA408" s="53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5.25">
      <c r="A409" s="48">
        <v>5791</v>
      </c>
      <c r="B409" s="45">
        <v>2020</v>
      </c>
      <c r="C409" s="46" t="s">
        <v>38</v>
      </c>
      <c r="D409" s="53" t="s">
        <v>75</v>
      </c>
      <c r="E409" s="46" t="s">
        <v>47</v>
      </c>
      <c r="F409" s="46" t="s">
        <v>45</v>
      </c>
      <c r="G409" s="53">
        <v>1</v>
      </c>
      <c r="H409" s="54" t="s">
        <v>55</v>
      </c>
      <c r="I409" s="53" t="s">
        <v>120</v>
      </c>
      <c r="J409" s="54"/>
      <c r="K409" s="54"/>
      <c r="L409" s="54"/>
      <c r="M409" s="54"/>
      <c r="N409" s="54"/>
      <c r="O409" s="54"/>
      <c r="P409" s="49"/>
      <c r="Q409" s="49"/>
      <c r="R409" s="49"/>
      <c r="S409" s="49"/>
      <c r="T409" s="44"/>
      <c r="U409" s="54">
        <v>8</v>
      </c>
      <c r="V409" s="54"/>
      <c r="W409" s="48">
        <f t="shared" si="20"/>
        <v>29</v>
      </c>
      <c r="X409" s="48">
        <f t="shared" si="18"/>
        <v>1</v>
      </c>
      <c r="Y409" s="48">
        <f t="shared" si="19"/>
        <v>2</v>
      </c>
      <c r="Z409" s="53"/>
      <c r="AA409" s="53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5.25">
      <c r="A410" s="48">
        <v>5791</v>
      </c>
      <c r="B410" s="45">
        <v>2020</v>
      </c>
      <c r="C410" s="46" t="s">
        <v>38</v>
      </c>
      <c r="D410" s="53" t="s">
        <v>82</v>
      </c>
      <c r="E410" s="46" t="s">
        <v>40</v>
      </c>
      <c r="F410" s="46" t="s">
        <v>41</v>
      </c>
      <c r="G410" s="47">
        <v>1</v>
      </c>
      <c r="H410" s="54" t="s">
        <v>55</v>
      </c>
      <c r="I410" s="53" t="s">
        <v>119</v>
      </c>
      <c r="J410" s="54"/>
      <c r="K410" s="54"/>
      <c r="L410" s="54"/>
      <c r="M410" s="54"/>
      <c r="N410" s="54"/>
      <c r="O410" s="54"/>
      <c r="P410" s="49"/>
      <c r="Q410" s="49"/>
      <c r="R410" s="49"/>
      <c r="S410" s="49"/>
      <c r="T410" s="44"/>
      <c r="U410" s="54"/>
      <c r="V410" s="54"/>
      <c r="W410" s="48">
        <f t="shared" si="20"/>
        <v>29</v>
      </c>
      <c r="X410" s="48">
        <f t="shared" si="18"/>
        <v>1</v>
      </c>
      <c r="Y410" s="48">
        <f t="shared" si="19"/>
        <v>2</v>
      </c>
      <c r="Z410" s="53"/>
      <c r="AA410" s="53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5.25">
      <c r="A411" s="48">
        <v>5791</v>
      </c>
      <c r="B411" s="45">
        <v>2020</v>
      </c>
      <c r="C411" s="46" t="s">
        <v>38</v>
      </c>
      <c r="D411" s="53" t="s">
        <v>57</v>
      </c>
      <c r="E411" s="46" t="s">
        <v>40</v>
      </c>
      <c r="F411" s="46" t="s">
        <v>41</v>
      </c>
      <c r="G411" s="47">
        <v>1</v>
      </c>
      <c r="H411" s="54" t="s">
        <v>55</v>
      </c>
      <c r="I411" s="53" t="s">
        <v>119</v>
      </c>
      <c r="J411" s="54"/>
      <c r="K411" s="54"/>
      <c r="L411" s="54"/>
      <c r="M411" s="54"/>
      <c r="N411" s="54"/>
      <c r="O411" s="54"/>
      <c r="P411" s="49"/>
      <c r="Q411" s="49"/>
      <c r="R411" s="49"/>
      <c r="S411" s="49"/>
      <c r="T411" s="44"/>
      <c r="U411" s="54"/>
      <c r="V411" s="54"/>
      <c r="W411" s="48">
        <f t="shared" si="20"/>
        <v>29</v>
      </c>
      <c r="X411" s="48">
        <f t="shared" si="18"/>
        <v>1</v>
      </c>
      <c r="Y411" s="48">
        <f t="shared" si="19"/>
        <v>2</v>
      </c>
      <c r="Z411" s="53"/>
      <c r="AA411" s="53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5.25">
      <c r="A412" s="48">
        <v>5791</v>
      </c>
      <c r="B412" s="45">
        <v>2020</v>
      </c>
      <c r="C412" s="46" t="s">
        <v>38</v>
      </c>
      <c r="D412" s="53" t="s">
        <v>125</v>
      </c>
      <c r="E412" s="53" t="s">
        <v>126</v>
      </c>
      <c r="F412" s="53" t="s">
        <v>48</v>
      </c>
      <c r="G412" s="53">
        <v>1</v>
      </c>
      <c r="H412" s="54" t="s">
        <v>55</v>
      </c>
      <c r="I412" s="53" t="s">
        <v>119</v>
      </c>
      <c r="J412" s="54"/>
      <c r="K412" s="54"/>
      <c r="L412" s="54"/>
      <c r="M412" s="54"/>
      <c r="N412" s="54"/>
      <c r="O412" s="54"/>
      <c r="P412" s="49"/>
      <c r="Q412" s="49"/>
      <c r="R412" s="49"/>
      <c r="S412" s="49"/>
      <c r="T412" s="44"/>
      <c r="U412" s="54"/>
      <c r="V412" s="54"/>
      <c r="W412" s="48">
        <f t="shared" si="20"/>
        <v>29</v>
      </c>
      <c r="X412" s="48">
        <f t="shared" si="18"/>
        <v>1</v>
      </c>
      <c r="Y412" s="48">
        <f t="shared" si="19"/>
        <v>2</v>
      </c>
      <c r="Z412" s="53"/>
      <c r="AA412" s="53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5.25">
      <c r="A413" s="48">
        <v>5791</v>
      </c>
      <c r="B413" s="45">
        <v>2020</v>
      </c>
      <c r="C413" s="46" t="s">
        <v>38</v>
      </c>
      <c r="D413" s="53" t="s">
        <v>134</v>
      </c>
      <c r="E413" s="53" t="s">
        <v>126</v>
      </c>
      <c r="F413" s="53" t="s">
        <v>48</v>
      </c>
      <c r="G413" s="53">
        <v>1</v>
      </c>
      <c r="H413" s="54" t="s">
        <v>55</v>
      </c>
      <c r="I413" s="53" t="s">
        <v>119</v>
      </c>
      <c r="J413" s="54"/>
      <c r="K413" s="54"/>
      <c r="L413" s="54"/>
      <c r="M413" s="54"/>
      <c r="N413" s="54"/>
      <c r="O413" s="54"/>
      <c r="P413" s="49"/>
      <c r="Q413" s="49"/>
      <c r="R413" s="49"/>
      <c r="S413" s="49"/>
      <c r="T413" s="44"/>
      <c r="U413" s="54"/>
      <c r="V413" s="54"/>
      <c r="W413" s="48">
        <f t="shared" si="20"/>
        <v>29</v>
      </c>
      <c r="X413" s="48">
        <f t="shared" si="18"/>
        <v>1</v>
      </c>
      <c r="Y413" s="48">
        <f t="shared" si="19"/>
        <v>2</v>
      </c>
      <c r="Z413" s="53"/>
      <c r="AA413" s="5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5.25">
      <c r="A414" s="48">
        <v>5791</v>
      </c>
      <c r="B414" s="45">
        <v>2020</v>
      </c>
      <c r="C414" s="46" t="s">
        <v>38</v>
      </c>
      <c r="D414" s="53" t="s">
        <v>76</v>
      </c>
      <c r="E414" s="46" t="s">
        <v>77</v>
      </c>
      <c r="F414" s="46" t="s">
        <v>41</v>
      </c>
      <c r="G414" s="47">
        <v>0.75</v>
      </c>
      <c r="H414" s="54" t="s">
        <v>55</v>
      </c>
      <c r="I414" s="53" t="s">
        <v>119</v>
      </c>
      <c r="J414" s="54"/>
      <c r="K414" s="54"/>
      <c r="L414" s="54"/>
      <c r="M414" s="54"/>
      <c r="N414" s="54"/>
      <c r="O414" s="54"/>
      <c r="P414" s="49"/>
      <c r="Q414" s="49"/>
      <c r="R414" s="49"/>
      <c r="S414" s="49"/>
      <c r="T414" s="44"/>
      <c r="U414" s="54"/>
      <c r="V414" s="54"/>
      <c r="W414" s="48">
        <f t="shared" si="20"/>
        <v>29</v>
      </c>
      <c r="X414" s="48">
        <f t="shared" si="18"/>
        <v>1</v>
      </c>
      <c r="Y414" s="48">
        <f t="shared" si="19"/>
        <v>2</v>
      </c>
      <c r="Z414" s="53"/>
      <c r="AA414" s="53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5.25">
      <c r="A415" s="48">
        <v>5791</v>
      </c>
      <c r="B415" s="45">
        <v>2020</v>
      </c>
      <c r="C415" s="46" t="s">
        <v>38</v>
      </c>
      <c r="D415" s="53" t="s">
        <v>46</v>
      </c>
      <c r="E415" s="46" t="s">
        <v>47</v>
      </c>
      <c r="F415" s="46" t="s">
        <v>48</v>
      </c>
      <c r="G415" s="47">
        <v>1</v>
      </c>
      <c r="H415" s="54" t="s">
        <v>55</v>
      </c>
      <c r="I415" s="53" t="s">
        <v>119</v>
      </c>
      <c r="J415" s="54"/>
      <c r="K415" s="54"/>
      <c r="L415" s="54"/>
      <c r="M415" s="54"/>
      <c r="N415" s="54"/>
      <c r="O415" s="54"/>
      <c r="P415" s="49"/>
      <c r="Q415" s="49"/>
      <c r="R415" s="49"/>
      <c r="S415" s="49"/>
      <c r="T415" s="44"/>
      <c r="U415" s="54"/>
      <c r="V415" s="54"/>
      <c r="W415" s="48">
        <f t="shared" si="20"/>
        <v>29</v>
      </c>
      <c r="X415" s="48">
        <f t="shared" si="18"/>
        <v>1</v>
      </c>
      <c r="Y415" s="48">
        <f t="shared" si="19"/>
        <v>2</v>
      </c>
      <c r="Z415" s="53"/>
      <c r="AA415" s="53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5.25">
      <c r="A416" s="48">
        <v>6368</v>
      </c>
      <c r="B416" s="45">
        <v>2020</v>
      </c>
      <c r="C416" s="46" t="s">
        <v>38</v>
      </c>
      <c r="D416" s="53" t="s">
        <v>124</v>
      </c>
      <c r="E416" s="46" t="s">
        <v>77</v>
      </c>
      <c r="F416" s="46" t="s">
        <v>71</v>
      </c>
      <c r="G416" s="53">
        <v>1</v>
      </c>
      <c r="H416" s="54" t="s">
        <v>56</v>
      </c>
      <c r="I416" s="53" t="s">
        <v>119</v>
      </c>
      <c r="J416" s="54"/>
      <c r="K416" s="54"/>
      <c r="L416" s="54"/>
      <c r="M416" s="54"/>
      <c r="N416" s="54"/>
      <c r="O416" s="54"/>
      <c r="P416" s="49"/>
      <c r="Q416" s="49"/>
      <c r="R416" s="49"/>
      <c r="S416" s="49"/>
      <c r="T416" s="44"/>
      <c r="U416" s="54"/>
      <c r="V416" s="54">
        <v>200</v>
      </c>
      <c r="W416" s="48">
        <f t="shared" si="20"/>
        <v>39</v>
      </c>
      <c r="X416" s="48">
        <f t="shared" si="18"/>
        <v>2</v>
      </c>
      <c r="Y416" s="48">
        <f t="shared" si="19"/>
        <v>3</v>
      </c>
      <c r="Z416" s="53"/>
      <c r="AA416" s="53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5.25">
      <c r="A417" s="48">
        <v>5791</v>
      </c>
      <c r="B417" s="45">
        <v>2020</v>
      </c>
      <c r="C417" s="46" t="s">
        <v>38</v>
      </c>
      <c r="D417" s="53" t="s">
        <v>125</v>
      </c>
      <c r="E417" s="46" t="s">
        <v>126</v>
      </c>
      <c r="F417" s="46" t="s">
        <v>48</v>
      </c>
      <c r="G417" s="53">
        <v>1</v>
      </c>
      <c r="H417" s="54" t="s">
        <v>55</v>
      </c>
      <c r="I417" s="53" t="s">
        <v>186</v>
      </c>
      <c r="J417" s="54"/>
      <c r="K417" s="54"/>
      <c r="L417" s="54"/>
      <c r="M417" s="54">
        <v>1</v>
      </c>
      <c r="N417" s="54"/>
      <c r="O417" s="54"/>
      <c r="P417" s="49"/>
      <c r="Q417" s="49"/>
      <c r="R417" s="49"/>
      <c r="S417" s="49"/>
      <c r="T417" s="44"/>
      <c r="U417" s="54"/>
      <c r="V417" s="54"/>
      <c r="W417" s="48">
        <f t="shared" si="20"/>
        <v>29</v>
      </c>
      <c r="X417" s="48">
        <f t="shared" si="18"/>
        <v>1</v>
      </c>
      <c r="Y417" s="48">
        <f t="shared" si="19"/>
        <v>2</v>
      </c>
      <c r="Z417" s="53"/>
      <c r="AA417" s="53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5.25">
      <c r="A418" s="48">
        <v>6368</v>
      </c>
      <c r="B418" s="45">
        <v>2020</v>
      </c>
      <c r="C418" s="46" t="s">
        <v>38</v>
      </c>
      <c r="D418" s="46" t="s">
        <v>57</v>
      </c>
      <c r="E418" s="46" t="s">
        <v>40</v>
      </c>
      <c r="F418" s="46" t="s">
        <v>41</v>
      </c>
      <c r="G418" s="47">
        <v>1</v>
      </c>
      <c r="H418" s="54" t="s">
        <v>54</v>
      </c>
      <c r="I418" s="46" t="s">
        <v>164</v>
      </c>
      <c r="J418" s="48"/>
      <c r="K418" s="48">
        <v>108</v>
      </c>
      <c r="L418" s="48">
        <v>216</v>
      </c>
      <c r="M418" s="48">
        <v>1</v>
      </c>
      <c r="N418" s="48">
        <v>1</v>
      </c>
      <c r="O418" s="48"/>
      <c r="P418" s="51"/>
      <c r="Q418" s="51"/>
      <c r="R418" s="51"/>
      <c r="S418" s="51"/>
      <c r="T418" s="57"/>
      <c r="U418" s="48"/>
      <c r="V418" s="48"/>
      <c r="W418" s="48">
        <f t="shared" si="20"/>
        <v>60</v>
      </c>
      <c r="X418" s="48">
        <f t="shared" si="18"/>
        <v>2</v>
      </c>
      <c r="Y418" s="48">
        <f t="shared" si="19"/>
        <v>4</v>
      </c>
      <c r="Z418" s="46"/>
      <c r="AA418" s="46" t="s">
        <v>43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5.25">
      <c r="A419" s="48">
        <v>6368</v>
      </c>
      <c r="B419" s="45">
        <v>2020</v>
      </c>
      <c r="C419" s="46" t="s">
        <v>38</v>
      </c>
      <c r="D419" s="46" t="s">
        <v>57</v>
      </c>
      <c r="E419" s="46" t="s">
        <v>40</v>
      </c>
      <c r="F419" s="46" t="s">
        <v>41</v>
      </c>
      <c r="G419" s="47">
        <v>1</v>
      </c>
      <c r="H419" s="54" t="s">
        <v>54</v>
      </c>
      <c r="I419" s="46" t="s">
        <v>165</v>
      </c>
      <c r="J419" s="48">
        <v>18</v>
      </c>
      <c r="K419" s="48"/>
      <c r="L419" s="48">
        <v>108</v>
      </c>
      <c r="M419" s="48">
        <v>1</v>
      </c>
      <c r="N419" s="48">
        <v>1</v>
      </c>
      <c r="O419" s="48"/>
      <c r="P419" s="51"/>
      <c r="Q419" s="51"/>
      <c r="R419" s="51"/>
      <c r="S419" s="51"/>
      <c r="T419" s="57"/>
      <c r="U419" s="48"/>
      <c r="V419" s="48"/>
      <c r="W419" s="48">
        <f t="shared" si="20"/>
        <v>60</v>
      </c>
      <c r="X419" s="48">
        <f t="shared" si="18"/>
        <v>2</v>
      </c>
      <c r="Y419" s="48">
        <f t="shared" si="19"/>
        <v>4</v>
      </c>
      <c r="Z419" s="46"/>
      <c r="AA419" s="46" t="s">
        <v>43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5.25">
      <c r="A420" s="48">
        <v>6368</v>
      </c>
      <c r="B420" s="45">
        <v>2020</v>
      </c>
      <c r="C420" s="46" t="s">
        <v>38</v>
      </c>
      <c r="D420" s="46" t="s">
        <v>74</v>
      </c>
      <c r="E420" s="46" t="s">
        <v>63</v>
      </c>
      <c r="F420" s="46" t="s">
        <v>64</v>
      </c>
      <c r="G420" s="47">
        <v>0.25</v>
      </c>
      <c r="H420" s="54" t="s">
        <v>54</v>
      </c>
      <c r="I420" s="46" t="s">
        <v>104</v>
      </c>
      <c r="J420" s="48"/>
      <c r="K420" s="48">
        <v>44</v>
      </c>
      <c r="L420" s="48">
        <v>66</v>
      </c>
      <c r="M420" s="48">
        <v>1</v>
      </c>
      <c r="N420" s="48"/>
      <c r="O420" s="48"/>
      <c r="P420" s="51"/>
      <c r="Q420" s="51"/>
      <c r="R420" s="51"/>
      <c r="S420" s="51"/>
      <c r="T420" s="57"/>
      <c r="U420" s="48"/>
      <c r="V420" s="48"/>
      <c r="W420" s="48">
        <f t="shared" si="20"/>
        <v>60</v>
      </c>
      <c r="X420" s="48">
        <f t="shared" si="18"/>
        <v>2</v>
      </c>
      <c r="Y420" s="48">
        <f t="shared" si="19"/>
        <v>4</v>
      </c>
      <c r="Z420" s="46"/>
      <c r="AA420" s="46" t="s">
        <v>43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46.5">
      <c r="A421" s="48">
        <v>6368</v>
      </c>
      <c r="B421" s="45">
        <v>2020</v>
      </c>
      <c r="C421" s="46" t="s">
        <v>38</v>
      </c>
      <c r="D421" s="46" t="s">
        <v>74</v>
      </c>
      <c r="E421" s="46" t="s">
        <v>63</v>
      </c>
      <c r="F421" s="46" t="s">
        <v>64</v>
      </c>
      <c r="G421" s="47">
        <v>0.25</v>
      </c>
      <c r="H421" s="54" t="s">
        <v>54</v>
      </c>
      <c r="I421" s="46" t="s">
        <v>144</v>
      </c>
      <c r="J421" s="48"/>
      <c r="K421" s="48"/>
      <c r="L421" s="48"/>
      <c r="M421" s="48"/>
      <c r="N421" s="48"/>
      <c r="O421" s="48"/>
      <c r="P421" s="51"/>
      <c r="Q421" s="51"/>
      <c r="R421" s="51"/>
      <c r="S421" s="51"/>
      <c r="T421" s="57"/>
      <c r="U421" s="48">
        <v>52</v>
      </c>
      <c r="V421" s="48"/>
      <c r="W421" s="48">
        <f t="shared" si="20"/>
        <v>60</v>
      </c>
      <c r="X421" s="48">
        <f t="shared" si="18"/>
        <v>2</v>
      </c>
      <c r="Y421" s="48">
        <f t="shared" si="19"/>
        <v>4</v>
      </c>
      <c r="Z421" s="46"/>
      <c r="AA421" s="46" t="s">
        <v>166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5.25">
      <c r="A422" s="48">
        <v>6368</v>
      </c>
      <c r="B422" s="45">
        <v>2020</v>
      </c>
      <c r="C422" s="46" t="s">
        <v>38</v>
      </c>
      <c r="D422" s="46" t="s">
        <v>122</v>
      </c>
      <c r="E422" s="46" t="s">
        <v>40</v>
      </c>
      <c r="F422" s="46" t="s">
        <v>41</v>
      </c>
      <c r="G422" s="47">
        <v>1</v>
      </c>
      <c r="H422" s="54" t="s">
        <v>54</v>
      </c>
      <c r="I422" s="46" t="s">
        <v>167</v>
      </c>
      <c r="J422" s="48">
        <v>18</v>
      </c>
      <c r="K422" s="48"/>
      <c r="L422" s="48">
        <v>108</v>
      </c>
      <c r="M422" s="48">
        <v>1</v>
      </c>
      <c r="N422" s="48"/>
      <c r="O422" s="48"/>
      <c r="P422" s="51">
        <v>1</v>
      </c>
      <c r="Q422" s="51"/>
      <c r="R422" s="51"/>
      <c r="S422" s="51"/>
      <c r="T422" s="57"/>
      <c r="U422" s="48"/>
      <c r="V422" s="48"/>
      <c r="W422" s="48">
        <f t="shared" si="20"/>
        <v>60</v>
      </c>
      <c r="X422" s="48">
        <f t="shared" si="18"/>
        <v>2</v>
      </c>
      <c r="Y422" s="48">
        <f t="shared" si="19"/>
        <v>4</v>
      </c>
      <c r="Z422" s="46"/>
      <c r="AA422" s="46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5.25">
      <c r="A423" s="48">
        <v>6368</v>
      </c>
      <c r="B423" s="45">
        <v>2020</v>
      </c>
      <c r="C423" s="46" t="s">
        <v>38</v>
      </c>
      <c r="D423" s="46" t="s">
        <v>122</v>
      </c>
      <c r="E423" s="46" t="s">
        <v>40</v>
      </c>
      <c r="F423" s="46" t="s">
        <v>41</v>
      </c>
      <c r="G423" s="47">
        <v>1</v>
      </c>
      <c r="H423" s="54" t="s">
        <v>54</v>
      </c>
      <c r="I423" s="46" t="s">
        <v>168</v>
      </c>
      <c r="J423" s="48">
        <v>18</v>
      </c>
      <c r="K423" s="48"/>
      <c r="L423" s="48">
        <v>54</v>
      </c>
      <c r="M423" s="48">
        <v>1</v>
      </c>
      <c r="N423" s="48"/>
      <c r="O423" s="48"/>
      <c r="P423" s="51">
        <v>1</v>
      </c>
      <c r="Q423" s="51"/>
      <c r="R423" s="51"/>
      <c r="S423" s="51"/>
      <c r="T423" s="57"/>
      <c r="U423" s="48"/>
      <c r="V423" s="48"/>
      <c r="W423" s="48">
        <f t="shared" si="20"/>
        <v>60</v>
      </c>
      <c r="X423" s="48">
        <f t="shared" si="18"/>
        <v>2</v>
      </c>
      <c r="Y423" s="48">
        <f t="shared" si="19"/>
        <v>4</v>
      </c>
      <c r="Z423" s="46"/>
      <c r="AA423" s="46" t="s">
        <v>43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5.25">
      <c r="A424" s="48">
        <v>6368</v>
      </c>
      <c r="B424" s="45">
        <v>2020</v>
      </c>
      <c r="C424" s="46" t="s">
        <v>38</v>
      </c>
      <c r="D424" s="46" t="s">
        <v>122</v>
      </c>
      <c r="E424" s="46" t="s">
        <v>40</v>
      </c>
      <c r="F424" s="46" t="s">
        <v>41</v>
      </c>
      <c r="G424" s="47">
        <v>1</v>
      </c>
      <c r="H424" s="54" t="s">
        <v>54</v>
      </c>
      <c r="I424" s="46" t="s">
        <v>169</v>
      </c>
      <c r="J424" s="48"/>
      <c r="K424" s="48">
        <v>36</v>
      </c>
      <c r="L424" s="48"/>
      <c r="M424" s="48">
        <v>1</v>
      </c>
      <c r="N424" s="48"/>
      <c r="O424" s="48"/>
      <c r="P424" s="51">
        <v>1</v>
      </c>
      <c r="Q424" s="51"/>
      <c r="R424" s="51"/>
      <c r="S424" s="51"/>
      <c r="T424" s="57"/>
      <c r="U424" s="48"/>
      <c r="V424" s="48"/>
      <c r="W424" s="48">
        <f t="shared" si="20"/>
        <v>60</v>
      </c>
      <c r="X424" s="48">
        <f t="shared" si="18"/>
        <v>2</v>
      </c>
      <c r="Y424" s="48">
        <f t="shared" si="19"/>
        <v>4</v>
      </c>
      <c r="Z424" s="46"/>
      <c r="AA424" s="46" t="s">
        <v>43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5.25">
      <c r="A425" s="48">
        <v>6368</v>
      </c>
      <c r="B425" s="45">
        <v>2020</v>
      </c>
      <c r="C425" s="46" t="s">
        <v>38</v>
      </c>
      <c r="D425" s="46" t="s">
        <v>122</v>
      </c>
      <c r="E425" s="46" t="s">
        <v>40</v>
      </c>
      <c r="F425" s="46" t="s">
        <v>41</v>
      </c>
      <c r="G425" s="47">
        <v>1</v>
      </c>
      <c r="H425" s="54" t="s">
        <v>54</v>
      </c>
      <c r="I425" s="46" t="s">
        <v>104</v>
      </c>
      <c r="J425" s="48"/>
      <c r="K425" s="48"/>
      <c r="L425" s="48"/>
      <c r="M425" s="48"/>
      <c r="N425" s="48"/>
      <c r="O425" s="48"/>
      <c r="P425" s="51"/>
      <c r="Q425" s="51"/>
      <c r="R425" s="51"/>
      <c r="S425" s="51"/>
      <c r="T425" s="57"/>
      <c r="U425" s="48"/>
      <c r="V425" s="48"/>
      <c r="W425" s="48">
        <f t="shared" si="20"/>
        <v>60</v>
      </c>
      <c r="X425" s="48">
        <f t="shared" si="18"/>
        <v>2</v>
      </c>
      <c r="Y425" s="48">
        <f t="shared" si="19"/>
        <v>4</v>
      </c>
      <c r="Z425" s="46"/>
      <c r="AA425" s="46" t="s">
        <v>43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46.5">
      <c r="A426" s="48">
        <v>6368</v>
      </c>
      <c r="B426" s="45">
        <v>2020</v>
      </c>
      <c r="C426" s="46" t="s">
        <v>38</v>
      </c>
      <c r="D426" s="46" t="s">
        <v>146</v>
      </c>
      <c r="E426" s="46" t="s">
        <v>63</v>
      </c>
      <c r="F426" s="46" t="s">
        <v>67</v>
      </c>
      <c r="G426" s="47">
        <v>1</v>
      </c>
      <c r="H426" s="54" t="s">
        <v>54</v>
      </c>
      <c r="I426" s="46" t="s">
        <v>144</v>
      </c>
      <c r="J426" s="48"/>
      <c r="K426" s="48"/>
      <c r="L426" s="48"/>
      <c r="M426" s="48"/>
      <c r="N426" s="48"/>
      <c r="O426" s="48"/>
      <c r="P426" s="51"/>
      <c r="Q426" s="51"/>
      <c r="R426" s="51"/>
      <c r="S426" s="51"/>
      <c r="T426" s="57"/>
      <c r="U426" s="48">
        <v>52</v>
      </c>
      <c r="V426" s="48"/>
      <c r="W426" s="48">
        <f t="shared" si="20"/>
        <v>60</v>
      </c>
      <c r="X426" s="48">
        <f t="shared" si="18"/>
        <v>2</v>
      </c>
      <c r="Y426" s="48">
        <f t="shared" si="19"/>
        <v>4</v>
      </c>
      <c r="Z426" s="46"/>
      <c r="AA426" s="46" t="s">
        <v>166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5.25">
      <c r="A427" s="48">
        <v>6368</v>
      </c>
      <c r="B427" s="45">
        <v>2020</v>
      </c>
      <c r="C427" s="46" t="s">
        <v>38</v>
      </c>
      <c r="D427" s="46" t="s">
        <v>75</v>
      </c>
      <c r="E427" s="46" t="s">
        <v>47</v>
      </c>
      <c r="F427" s="46" t="s">
        <v>45</v>
      </c>
      <c r="G427" s="47">
        <v>1</v>
      </c>
      <c r="H427" s="54" t="s">
        <v>54</v>
      </c>
      <c r="I427" s="46" t="s">
        <v>108</v>
      </c>
      <c r="J427" s="48"/>
      <c r="K427" s="48"/>
      <c r="L427" s="48"/>
      <c r="M427" s="48"/>
      <c r="N427" s="48"/>
      <c r="O427" s="48"/>
      <c r="P427" s="51"/>
      <c r="Q427" s="51"/>
      <c r="R427" s="51"/>
      <c r="S427" s="51"/>
      <c r="T427" s="57"/>
      <c r="U427" s="48"/>
      <c r="V427" s="48"/>
      <c r="W427" s="48">
        <f t="shared" si="20"/>
        <v>60</v>
      </c>
      <c r="X427" s="48">
        <f t="shared" si="18"/>
        <v>2</v>
      </c>
      <c r="Y427" s="48">
        <f t="shared" si="19"/>
        <v>4</v>
      </c>
      <c r="Z427" s="46"/>
      <c r="AA427" s="46" t="s">
        <v>43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5.25">
      <c r="A428" s="48">
        <v>6368</v>
      </c>
      <c r="B428" s="45">
        <v>2020</v>
      </c>
      <c r="C428" s="46" t="s">
        <v>38</v>
      </c>
      <c r="D428" s="46" t="s">
        <v>75</v>
      </c>
      <c r="E428" s="46" t="s">
        <v>47</v>
      </c>
      <c r="F428" s="46" t="s">
        <v>45</v>
      </c>
      <c r="G428" s="47">
        <v>1</v>
      </c>
      <c r="H428" s="54" t="s">
        <v>54</v>
      </c>
      <c r="I428" s="46" t="s">
        <v>104</v>
      </c>
      <c r="J428" s="48"/>
      <c r="K428" s="48"/>
      <c r="L428" s="48"/>
      <c r="M428" s="48"/>
      <c r="N428" s="48"/>
      <c r="O428" s="48"/>
      <c r="P428" s="51"/>
      <c r="Q428" s="51"/>
      <c r="R428" s="51"/>
      <c r="S428" s="51"/>
      <c r="T428" s="57"/>
      <c r="U428" s="48"/>
      <c r="V428" s="48"/>
      <c r="W428" s="48">
        <f t="shared" si="20"/>
        <v>60</v>
      </c>
      <c r="X428" s="48">
        <f t="shared" si="18"/>
        <v>2</v>
      </c>
      <c r="Y428" s="48">
        <f t="shared" si="19"/>
        <v>4</v>
      </c>
      <c r="Z428" s="46"/>
      <c r="AA428" s="46" t="s">
        <v>116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5.25">
      <c r="A429" s="48">
        <v>6368</v>
      </c>
      <c r="B429" s="45">
        <v>2020</v>
      </c>
      <c r="C429" s="46" t="s">
        <v>38</v>
      </c>
      <c r="D429" s="46" t="s">
        <v>75</v>
      </c>
      <c r="E429" s="46" t="s">
        <v>47</v>
      </c>
      <c r="F429" s="46" t="s">
        <v>45</v>
      </c>
      <c r="G429" s="47">
        <v>1</v>
      </c>
      <c r="H429" s="54" t="s">
        <v>54</v>
      </c>
      <c r="I429" s="46" t="s">
        <v>106</v>
      </c>
      <c r="J429" s="48">
        <v>6</v>
      </c>
      <c r="K429" s="48"/>
      <c r="L429" s="48"/>
      <c r="M429" s="48">
        <v>1</v>
      </c>
      <c r="N429" s="48">
        <v>1</v>
      </c>
      <c r="O429" s="48"/>
      <c r="P429" s="51"/>
      <c r="Q429" s="51"/>
      <c r="R429" s="51"/>
      <c r="S429" s="51"/>
      <c r="T429" s="57"/>
      <c r="U429" s="48"/>
      <c r="V429" s="48"/>
      <c r="W429" s="48">
        <f t="shared" si="20"/>
        <v>60</v>
      </c>
      <c r="X429" s="48">
        <f t="shared" si="18"/>
        <v>2</v>
      </c>
      <c r="Y429" s="48">
        <f t="shared" si="19"/>
        <v>4</v>
      </c>
      <c r="Z429" s="46"/>
      <c r="AA429" s="46" t="s">
        <v>43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5.25">
      <c r="A430" s="48">
        <v>6368</v>
      </c>
      <c r="B430" s="45">
        <v>2020</v>
      </c>
      <c r="C430" s="46" t="s">
        <v>38</v>
      </c>
      <c r="D430" s="46" t="s">
        <v>125</v>
      </c>
      <c r="E430" s="46" t="s">
        <v>126</v>
      </c>
      <c r="F430" s="46" t="s">
        <v>48</v>
      </c>
      <c r="G430" s="47">
        <v>1</v>
      </c>
      <c r="H430" s="54" t="s">
        <v>54</v>
      </c>
      <c r="I430" s="46" t="s">
        <v>170</v>
      </c>
      <c r="J430" s="48">
        <v>18</v>
      </c>
      <c r="K430" s="48"/>
      <c r="L430" s="48"/>
      <c r="M430" s="48">
        <v>1</v>
      </c>
      <c r="N430" s="48">
        <v>1</v>
      </c>
      <c r="O430" s="48"/>
      <c r="P430" s="51"/>
      <c r="Q430" s="51">
        <v>36</v>
      </c>
      <c r="R430" s="51"/>
      <c r="S430" s="51"/>
      <c r="T430" s="57"/>
      <c r="U430" s="48"/>
      <c r="V430" s="48"/>
      <c r="W430" s="48">
        <f t="shared" si="20"/>
        <v>60</v>
      </c>
      <c r="X430" s="48">
        <f t="shared" si="18"/>
        <v>2</v>
      </c>
      <c r="Y430" s="48">
        <f t="shared" si="19"/>
        <v>4</v>
      </c>
      <c r="Z430" s="46"/>
      <c r="AA430" s="46" t="s">
        <v>166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5.25">
      <c r="A431" s="48">
        <v>6368</v>
      </c>
      <c r="B431" s="45">
        <v>2020</v>
      </c>
      <c r="C431" s="46" t="s">
        <v>38</v>
      </c>
      <c r="D431" s="46" t="s">
        <v>82</v>
      </c>
      <c r="E431" s="46" t="s">
        <v>40</v>
      </c>
      <c r="F431" s="46" t="s">
        <v>41</v>
      </c>
      <c r="G431" s="47">
        <v>1</v>
      </c>
      <c r="H431" s="54" t="s">
        <v>54</v>
      </c>
      <c r="I431" s="46" t="s">
        <v>171</v>
      </c>
      <c r="J431" s="48"/>
      <c r="K431" s="48"/>
      <c r="L431" s="48">
        <v>108</v>
      </c>
      <c r="M431" s="48">
        <v>1</v>
      </c>
      <c r="N431" s="48"/>
      <c r="O431" s="48"/>
      <c r="P431" s="51">
        <v>1</v>
      </c>
      <c r="Q431" s="51"/>
      <c r="R431" s="51"/>
      <c r="S431" s="51"/>
      <c r="T431" s="57"/>
      <c r="U431" s="48"/>
      <c r="V431" s="48"/>
      <c r="W431" s="48">
        <f t="shared" si="20"/>
        <v>60</v>
      </c>
      <c r="X431" s="48">
        <f t="shared" si="18"/>
        <v>2</v>
      </c>
      <c r="Y431" s="48">
        <f t="shared" si="19"/>
        <v>4</v>
      </c>
      <c r="Z431" s="46"/>
      <c r="AA431" s="46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5.25">
      <c r="A432" s="48">
        <v>6368</v>
      </c>
      <c r="B432" s="45">
        <v>2020</v>
      </c>
      <c r="C432" s="46" t="s">
        <v>38</v>
      </c>
      <c r="D432" s="46" t="s">
        <v>82</v>
      </c>
      <c r="E432" s="46" t="s">
        <v>40</v>
      </c>
      <c r="F432" s="46" t="s">
        <v>41</v>
      </c>
      <c r="G432" s="47">
        <v>1</v>
      </c>
      <c r="H432" s="54" t="s">
        <v>54</v>
      </c>
      <c r="I432" s="46" t="s">
        <v>152</v>
      </c>
      <c r="J432" s="48">
        <v>36</v>
      </c>
      <c r="K432" s="48"/>
      <c r="L432" s="48"/>
      <c r="M432" s="48">
        <v>1</v>
      </c>
      <c r="N432" s="48">
        <v>1</v>
      </c>
      <c r="O432" s="48"/>
      <c r="P432" s="51"/>
      <c r="Q432" s="51"/>
      <c r="R432" s="51"/>
      <c r="S432" s="51"/>
      <c r="T432" s="57"/>
      <c r="U432" s="48"/>
      <c r="V432" s="48"/>
      <c r="W432" s="48">
        <f t="shared" si="20"/>
        <v>60</v>
      </c>
      <c r="X432" s="48">
        <f t="shared" si="18"/>
        <v>2</v>
      </c>
      <c r="Y432" s="48">
        <f t="shared" si="19"/>
        <v>4</v>
      </c>
      <c r="Z432" s="46"/>
      <c r="AA432" s="46" t="s">
        <v>116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5.25">
      <c r="A433" s="48">
        <v>6368</v>
      </c>
      <c r="B433" s="45">
        <v>2020</v>
      </c>
      <c r="C433" s="46" t="s">
        <v>38</v>
      </c>
      <c r="D433" s="46" t="s">
        <v>101</v>
      </c>
      <c r="E433" s="46" t="s">
        <v>63</v>
      </c>
      <c r="F433" s="46" t="s">
        <v>64</v>
      </c>
      <c r="G433" s="47">
        <v>1</v>
      </c>
      <c r="H433" s="54" t="s">
        <v>54</v>
      </c>
      <c r="I433" s="46" t="s">
        <v>152</v>
      </c>
      <c r="J433" s="48"/>
      <c r="K433" s="48"/>
      <c r="L433" s="48">
        <v>216</v>
      </c>
      <c r="M433" s="48"/>
      <c r="N433" s="48"/>
      <c r="O433" s="48"/>
      <c r="P433" s="51"/>
      <c r="Q433" s="51"/>
      <c r="R433" s="51"/>
      <c r="S433" s="51"/>
      <c r="T433" s="57"/>
      <c r="U433" s="48"/>
      <c r="V433" s="48"/>
      <c r="W433" s="48">
        <f t="shared" si="20"/>
        <v>60</v>
      </c>
      <c r="X433" s="48">
        <f t="shared" si="18"/>
        <v>2</v>
      </c>
      <c r="Y433" s="48">
        <f t="shared" si="19"/>
        <v>4</v>
      </c>
      <c r="Z433" s="46"/>
      <c r="AA433" s="46" t="s">
        <v>43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5.25">
      <c r="A434" s="48">
        <v>6368</v>
      </c>
      <c r="B434" s="45">
        <v>2020</v>
      </c>
      <c r="C434" s="46" t="s">
        <v>38</v>
      </c>
      <c r="D434" s="46" t="s">
        <v>134</v>
      </c>
      <c r="E434" s="46" t="s">
        <v>126</v>
      </c>
      <c r="F434" s="46" t="s">
        <v>48</v>
      </c>
      <c r="G434" s="47">
        <v>1</v>
      </c>
      <c r="H434" s="54" t="s">
        <v>54</v>
      </c>
      <c r="I434" s="46" t="s">
        <v>170</v>
      </c>
      <c r="J434" s="48"/>
      <c r="K434" s="48"/>
      <c r="L434" s="48"/>
      <c r="M434" s="48"/>
      <c r="N434" s="48"/>
      <c r="O434" s="48"/>
      <c r="P434" s="51"/>
      <c r="Q434" s="51">
        <v>26</v>
      </c>
      <c r="R434" s="51"/>
      <c r="S434" s="51"/>
      <c r="T434" s="57"/>
      <c r="U434" s="48"/>
      <c r="V434" s="48"/>
      <c r="W434" s="48">
        <f t="shared" si="20"/>
        <v>60</v>
      </c>
      <c r="X434" s="48">
        <f t="shared" si="18"/>
        <v>2</v>
      </c>
      <c r="Y434" s="48">
        <f t="shared" si="19"/>
        <v>4</v>
      </c>
      <c r="Z434" s="46"/>
      <c r="AA434" s="46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5.25">
      <c r="A435" s="48">
        <v>6368</v>
      </c>
      <c r="B435" s="45">
        <v>2020</v>
      </c>
      <c r="C435" s="46" t="s">
        <v>38</v>
      </c>
      <c r="D435" s="46" t="s">
        <v>101</v>
      </c>
      <c r="E435" s="46" t="s">
        <v>63</v>
      </c>
      <c r="F435" s="46" t="s">
        <v>64</v>
      </c>
      <c r="G435" s="47">
        <v>1</v>
      </c>
      <c r="H435" s="54" t="s">
        <v>54</v>
      </c>
      <c r="I435" s="46" t="s">
        <v>170</v>
      </c>
      <c r="J435" s="48"/>
      <c r="K435" s="48"/>
      <c r="L435" s="48">
        <v>108</v>
      </c>
      <c r="M435" s="48"/>
      <c r="N435" s="48"/>
      <c r="O435" s="48"/>
      <c r="P435" s="51"/>
      <c r="Q435" s="51">
        <v>16</v>
      </c>
      <c r="R435" s="51"/>
      <c r="S435" s="51"/>
      <c r="T435" s="57"/>
      <c r="U435" s="48"/>
      <c r="V435" s="48"/>
      <c r="W435" s="48">
        <f t="shared" si="20"/>
        <v>60</v>
      </c>
      <c r="X435" s="48">
        <f t="shared" si="18"/>
        <v>2</v>
      </c>
      <c r="Y435" s="48">
        <f t="shared" si="19"/>
        <v>4</v>
      </c>
      <c r="Z435" s="46"/>
      <c r="AA435" s="46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46.5">
      <c r="A436" s="48">
        <v>6368</v>
      </c>
      <c r="B436" s="45">
        <v>2020</v>
      </c>
      <c r="C436" s="46" t="s">
        <v>38</v>
      </c>
      <c r="D436" s="46" t="s">
        <v>101</v>
      </c>
      <c r="E436" s="46" t="s">
        <v>63</v>
      </c>
      <c r="F436" s="46" t="s">
        <v>64</v>
      </c>
      <c r="G436" s="47">
        <v>1</v>
      </c>
      <c r="H436" s="54" t="s">
        <v>54</v>
      </c>
      <c r="I436" s="46" t="s">
        <v>144</v>
      </c>
      <c r="J436" s="48"/>
      <c r="K436" s="48"/>
      <c r="L436" s="48"/>
      <c r="M436" s="48"/>
      <c r="N436" s="48"/>
      <c r="O436" s="48"/>
      <c r="P436" s="51"/>
      <c r="Q436" s="51"/>
      <c r="R436" s="51"/>
      <c r="S436" s="51"/>
      <c r="T436" s="57"/>
      <c r="U436" s="48"/>
      <c r="V436" s="48"/>
      <c r="W436" s="48">
        <f t="shared" si="20"/>
        <v>60</v>
      </c>
      <c r="X436" s="48">
        <f t="shared" si="18"/>
        <v>2</v>
      </c>
      <c r="Y436" s="48">
        <f t="shared" si="19"/>
        <v>4</v>
      </c>
      <c r="Z436" s="46"/>
      <c r="AA436" s="46" t="s">
        <v>116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46.5">
      <c r="A437" s="48">
        <v>6368</v>
      </c>
      <c r="B437" s="45">
        <v>2020</v>
      </c>
      <c r="C437" s="46" t="s">
        <v>38</v>
      </c>
      <c r="D437" s="46" t="s">
        <v>101</v>
      </c>
      <c r="E437" s="46" t="s">
        <v>63</v>
      </c>
      <c r="F437" s="46" t="s">
        <v>64</v>
      </c>
      <c r="G437" s="47">
        <v>1</v>
      </c>
      <c r="H437" s="54" t="s">
        <v>54</v>
      </c>
      <c r="I437" s="46" t="s">
        <v>144</v>
      </c>
      <c r="J437" s="48"/>
      <c r="K437" s="48"/>
      <c r="L437" s="48"/>
      <c r="M437" s="48"/>
      <c r="N437" s="48"/>
      <c r="O437" s="48"/>
      <c r="P437" s="51"/>
      <c r="Q437" s="51"/>
      <c r="R437" s="51"/>
      <c r="S437" s="51"/>
      <c r="T437" s="57"/>
      <c r="U437" s="48">
        <v>33</v>
      </c>
      <c r="V437" s="48"/>
      <c r="W437" s="48">
        <f t="shared" si="20"/>
        <v>60</v>
      </c>
      <c r="X437" s="48">
        <f t="shared" si="18"/>
        <v>2</v>
      </c>
      <c r="Y437" s="48">
        <f t="shared" si="19"/>
        <v>4</v>
      </c>
      <c r="Z437" s="46"/>
      <c r="AA437" s="46" t="s">
        <v>43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5.25">
      <c r="A438" s="48">
        <v>6368</v>
      </c>
      <c r="B438" s="45">
        <v>2020</v>
      </c>
      <c r="C438" s="46" t="s">
        <v>38</v>
      </c>
      <c r="D438" s="46" t="s">
        <v>76</v>
      </c>
      <c r="E438" s="46" t="s">
        <v>77</v>
      </c>
      <c r="F438" s="46" t="s">
        <v>41</v>
      </c>
      <c r="G438" s="47">
        <v>0.75</v>
      </c>
      <c r="H438" s="54" t="s">
        <v>54</v>
      </c>
      <c r="I438" s="46" t="s">
        <v>104</v>
      </c>
      <c r="J438" s="48">
        <v>28</v>
      </c>
      <c r="K438" s="48"/>
      <c r="L438" s="48"/>
      <c r="M438" s="48">
        <v>1</v>
      </c>
      <c r="N438" s="48">
        <v>1</v>
      </c>
      <c r="O438" s="48"/>
      <c r="P438" s="51"/>
      <c r="Q438" s="51"/>
      <c r="R438" s="51"/>
      <c r="S438" s="51"/>
      <c r="T438" s="57"/>
      <c r="U438" s="48"/>
      <c r="V438" s="48"/>
      <c r="W438" s="48">
        <f t="shared" si="20"/>
        <v>60</v>
      </c>
      <c r="X438" s="48">
        <f t="shared" si="18"/>
        <v>2</v>
      </c>
      <c r="Y438" s="48">
        <f t="shared" si="19"/>
        <v>4</v>
      </c>
      <c r="Z438" s="46"/>
      <c r="AA438" s="46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5.25">
      <c r="A439" s="48">
        <v>6368</v>
      </c>
      <c r="B439" s="45">
        <v>2020</v>
      </c>
      <c r="C439" s="46" t="s">
        <v>38</v>
      </c>
      <c r="D439" s="46" t="s">
        <v>131</v>
      </c>
      <c r="E439" s="46" t="s">
        <v>63</v>
      </c>
      <c r="F439" s="46" t="s">
        <v>64</v>
      </c>
      <c r="G439" s="47">
        <v>0.25</v>
      </c>
      <c r="H439" s="54" t="s">
        <v>54</v>
      </c>
      <c r="I439" s="46" t="s">
        <v>104</v>
      </c>
      <c r="J439" s="48"/>
      <c r="K439" s="48"/>
      <c r="L439" s="48"/>
      <c r="M439" s="48"/>
      <c r="N439" s="48"/>
      <c r="O439" s="48"/>
      <c r="P439" s="51"/>
      <c r="Q439" s="51"/>
      <c r="R439" s="51"/>
      <c r="S439" s="51"/>
      <c r="T439" s="57"/>
      <c r="U439" s="48"/>
      <c r="V439" s="48"/>
      <c r="W439" s="48">
        <f t="shared" si="20"/>
        <v>60</v>
      </c>
      <c r="X439" s="48">
        <f t="shared" si="18"/>
        <v>2</v>
      </c>
      <c r="Y439" s="48">
        <f t="shared" si="19"/>
        <v>4</v>
      </c>
      <c r="Z439" s="46"/>
      <c r="AA439" s="46" t="s">
        <v>116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5.25">
      <c r="A440" s="48">
        <v>6368</v>
      </c>
      <c r="B440" s="45">
        <v>2020</v>
      </c>
      <c r="C440" s="46" t="s">
        <v>38</v>
      </c>
      <c r="D440" s="46" t="s">
        <v>131</v>
      </c>
      <c r="E440" s="46" t="s">
        <v>63</v>
      </c>
      <c r="F440" s="46" t="s">
        <v>64</v>
      </c>
      <c r="G440" s="47">
        <v>0.25</v>
      </c>
      <c r="H440" s="54" t="s">
        <v>54</v>
      </c>
      <c r="I440" s="46" t="s">
        <v>106</v>
      </c>
      <c r="J440" s="48"/>
      <c r="K440" s="48">
        <v>24</v>
      </c>
      <c r="L440" s="48">
        <v>54</v>
      </c>
      <c r="M440" s="48"/>
      <c r="N440" s="48"/>
      <c r="O440" s="48"/>
      <c r="P440" s="51"/>
      <c r="Q440" s="51"/>
      <c r="R440" s="51"/>
      <c r="S440" s="51"/>
      <c r="T440" s="57"/>
      <c r="U440" s="48"/>
      <c r="V440" s="48"/>
      <c r="W440" s="48">
        <f t="shared" si="20"/>
        <v>60</v>
      </c>
      <c r="X440" s="48">
        <f t="shared" si="18"/>
        <v>2</v>
      </c>
      <c r="Y440" s="48">
        <f t="shared" si="19"/>
        <v>4</v>
      </c>
      <c r="Z440" s="46"/>
      <c r="AA440" s="46" t="s">
        <v>116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5.25">
      <c r="A441" s="48">
        <v>6368</v>
      </c>
      <c r="B441" s="45">
        <v>2020</v>
      </c>
      <c r="C441" s="46" t="s">
        <v>38</v>
      </c>
      <c r="D441" s="46" t="s">
        <v>62</v>
      </c>
      <c r="E441" s="46" t="s">
        <v>63</v>
      </c>
      <c r="F441" s="46" t="s">
        <v>61</v>
      </c>
      <c r="G441" s="47">
        <v>1</v>
      </c>
      <c r="H441" s="54" t="s">
        <v>54</v>
      </c>
      <c r="I441" s="46" t="s">
        <v>108</v>
      </c>
      <c r="J441" s="48"/>
      <c r="K441" s="48"/>
      <c r="L441" s="48"/>
      <c r="M441" s="48"/>
      <c r="N441" s="48"/>
      <c r="O441" s="48"/>
      <c r="P441" s="51"/>
      <c r="Q441" s="51"/>
      <c r="R441" s="51"/>
      <c r="S441" s="51"/>
      <c r="T441" s="57"/>
      <c r="U441" s="48"/>
      <c r="V441" s="48"/>
      <c r="W441" s="48">
        <f t="shared" si="20"/>
        <v>60</v>
      </c>
      <c r="X441" s="48">
        <f t="shared" si="18"/>
        <v>2</v>
      </c>
      <c r="Y441" s="48">
        <f t="shared" si="19"/>
        <v>4</v>
      </c>
      <c r="Z441" s="46"/>
      <c r="AA441" s="46" t="s">
        <v>43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5.25">
      <c r="A442" s="48">
        <v>6368</v>
      </c>
      <c r="B442" s="45">
        <v>2020</v>
      </c>
      <c r="C442" s="46" t="s">
        <v>38</v>
      </c>
      <c r="D442" s="46" t="s">
        <v>62</v>
      </c>
      <c r="E442" s="46" t="s">
        <v>63</v>
      </c>
      <c r="F442" s="46" t="s">
        <v>61</v>
      </c>
      <c r="G442" s="47">
        <v>1</v>
      </c>
      <c r="H442" s="54" t="s">
        <v>54</v>
      </c>
      <c r="I442" s="46" t="s">
        <v>105</v>
      </c>
      <c r="J442" s="48">
        <v>18</v>
      </c>
      <c r="K442" s="48"/>
      <c r="L442" s="48">
        <v>54</v>
      </c>
      <c r="M442" s="48">
        <v>1</v>
      </c>
      <c r="N442" s="48"/>
      <c r="O442" s="48">
        <v>1</v>
      </c>
      <c r="P442" s="51"/>
      <c r="Q442" s="51"/>
      <c r="R442" s="51"/>
      <c r="S442" s="51"/>
      <c r="T442" s="57"/>
      <c r="U442" s="48"/>
      <c r="V442" s="48"/>
      <c r="W442" s="48">
        <f t="shared" si="20"/>
        <v>60</v>
      </c>
      <c r="X442" s="48">
        <f t="shared" si="18"/>
        <v>2</v>
      </c>
      <c r="Y442" s="48">
        <f t="shared" si="19"/>
        <v>4</v>
      </c>
      <c r="Z442" s="46"/>
      <c r="AA442" s="46" t="s">
        <v>43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5.25">
      <c r="A443" s="48">
        <v>6368</v>
      </c>
      <c r="B443" s="45">
        <v>2020</v>
      </c>
      <c r="C443" s="46" t="s">
        <v>38</v>
      </c>
      <c r="D443" s="46" t="s">
        <v>76</v>
      </c>
      <c r="E443" s="46" t="s">
        <v>77</v>
      </c>
      <c r="F443" s="46" t="s">
        <v>41</v>
      </c>
      <c r="G443" s="47">
        <v>0.75</v>
      </c>
      <c r="H443" s="54" t="s">
        <v>54</v>
      </c>
      <c r="I443" s="46" t="s">
        <v>110</v>
      </c>
      <c r="J443" s="48">
        <v>16</v>
      </c>
      <c r="K443" s="48"/>
      <c r="L443" s="48">
        <v>60</v>
      </c>
      <c r="M443" s="48">
        <v>1</v>
      </c>
      <c r="N443" s="48"/>
      <c r="O443" s="48"/>
      <c r="P443" s="51">
        <v>1</v>
      </c>
      <c r="Q443" s="51"/>
      <c r="R443" s="51"/>
      <c r="S443" s="51"/>
      <c r="T443" s="57"/>
      <c r="U443" s="48"/>
      <c r="V443" s="48"/>
      <c r="W443" s="48">
        <f t="shared" si="20"/>
        <v>60</v>
      </c>
      <c r="X443" s="48">
        <f t="shared" si="18"/>
        <v>2</v>
      </c>
      <c r="Y443" s="48">
        <f t="shared" si="19"/>
        <v>4</v>
      </c>
      <c r="Z443" s="46"/>
      <c r="AA443" s="46" t="s">
        <v>43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3.25">
      <c r="A444" s="48">
        <v>4848</v>
      </c>
      <c r="B444" s="45">
        <v>2015</v>
      </c>
      <c r="C444" s="46" t="s">
        <v>187</v>
      </c>
      <c r="D444" s="46" t="s">
        <v>188</v>
      </c>
      <c r="E444" s="46" t="s">
        <v>112</v>
      </c>
      <c r="F444" s="46" t="s">
        <v>41</v>
      </c>
      <c r="G444" s="47">
        <v>1</v>
      </c>
      <c r="H444" s="48">
        <v>14014</v>
      </c>
      <c r="I444" s="46" t="s">
        <v>189</v>
      </c>
      <c r="J444" s="48">
        <v>17</v>
      </c>
      <c r="K444" s="48">
        <v>17</v>
      </c>
      <c r="L444" s="48"/>
      <c r="M444" s="42"/>
      <c r="N444" s="42"/>
      <c r="O444" s="42"/>
      <c r="P444" s="51"/>
      <c r="Q444" s="51"/>
      <c r="R444" s="51"/>
      <c r="S444" s="51"/>
      <c r="T444" s="44"/>
      <c r="U444" s="48"/>
      <c r="V444" s="48"/>
      <c r="W444" s="48">
        <f t="shared" si="20"/>
        <v>13</v>
      </c>
      <c r="X444" s="48">
        <f t="shared" si="18"/>
        <v>1</v>
      </c>
      <c r="Y444" s="48">
        <f t="shared" si="19"/>
        <v>1</v>
      </c>
      <c r="Z444" s="46"/>
      <c r="AA444" s="46" t="s">
        <v>43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3.25">
      <c r="A445" s="48">
        <v>4848</v>
      </c>
      <c r="B445" s="45">
        <v>2015</v>
      </c>
      <c r="C445" s="46" t="s">
        <v>190</v>
      </c>
      <c r="D445" s="46" t="s">
        <v>191</v>
      </c>
      <c r="E445" s="46" t="s">
        <v>63</v>
      </c>
      <c r="F445" s="46" t="s">
        <v>61</v>
      </c>
      <c r="G445" s="47"/>
      <c r="H445" s="48">
        <v>14014</v>
      </c>
      <c r="I445" s="46" t="s">
        <v>192</v>
      </c>
      <c r="J445" s="48"/>
      <c r="K445" s="48">
        <v>28</v>
      </c>
      <c r="L445" s="48"/>
      <c r="M445" s="42"/>
      <c r="N445" s="42"/>
      <c r="O445" s="42"/>
      <c r="P445" s="51">
        <v>1</v>
      </c>
      <c r="Q445" s="51"/>
      <c r="R445" s="51"/>
      <c r="S445" s="51"/>
      <c r="T445" s="44"/>
      <c r="U445" s="48"/>
      <c r="V445" s="48"/>
      <c r="W445" s="48">
        <f t="shared" si="20"/>
        <v>13</v>
      </c>
      <c r="X445" s="48">
        <f t="shared" si="18"/>
        <v>1</v>
      </c>
      <c r="Y445" s="48">
        <f t="shared" si="19"/>
        <v>1</v>
      </c>
      <c r="Z445" s="46"/>
      <c r="AA445" s="46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3.25">
      <c r="A446" s="48">
        <v>4848</v>
      </c>
      <c r="B446" s="45">
        <v>2015</v>
      </c>
      <c r="C446" s="46" t="s">
        <v>193</v>
      </c>
      <c r="D446" s="46" t="s">
        <v>194</v>
      </c>
      <c r="E446" s="46" t="s">
        <v>195</v>
      </c>
      <c r="F446" s="46" t="s">
        <v>48</v>
      </c>
      <c r="G446" s="47"/>
      <c r="H446" s="48">
        <v>14014</v>
      </c>
      <c r="I446" s="46" t="s">
        <v>196</v>
      </c>
      <c r="J446" s="48">
        <v>17</v>
      </c>
      <c r="K446" s="48">
        <v>34</v>
      </c>
      <c r="L446" s="48"/>
      <c r="M446" s="42"/>
      <c r="N446" s="42"/>
      <c r="O446" s="42">
        <v>1</v>
      </c>
      <c r="P446" s="51"/>
      <c r="Q446" s="51"/>
      <c r="R446" s="51"/>
      <c r="S446" s="51"/>
      <c r="T446" s="44"/>
      <c r="U446" s="48"/>
      <c r="V446" s="48"/>
      <c r="W446" s="48">
        <f t="shared" si="20"/>
        <v>13</v>
      </c>
      <c r="X446" s="48">
        <f t="shared" si="18"/>
        <v>1</v>
      </c>
      <c r="Y446" s="48">
        <f t="shared" si="19"/>
        <v>1</v>
      </c>
      <c r="Z446" s="46"/>
      <c r="AA446" s="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3.25">
      <c r="A447" s="48">
        <v>4848</v>
      </c>
      <c r="B447" s="45">
        <v>2015</v>
      </c>
      <c r="C447" s="46" t="s">
        <v>197</v>
      </c>
      <c r="D447" s="46" t="s">
        <v>198</v>
      </c>
      <c r="E447" s="46" t="s">
        <v>199</v>
      </c>
      <c r="F447" s="46" t="s">
        <v>41</v>
      </c>
      <c r="G447" s="47">
        <v>1</v>
      </c>
      <c r="H447" s="48">
        <v>14014</v>
      </c>
      <c r="I447" s="46" t="s">
        <v>200</v>
      </c>
      <c r="J447" s="48">
        <v>34</v>
      </c>
      <c r="K447" s="48">
        <v>17</v>
      </c>
      <c r="L447" s="48"/>
      <c r="M447" s="42"/>
      <c r="N447" s="42"/>
      <c r="O447" s="51">
        <v>1</v>
      </c>
      <c r="P447" s="51"/>
      <c r="Q447" s="51"/>
      <c r="R447" s="51"/>
      <c r="S447" s="51"/>
      <c r="T447" s="44"/>
      <c r="U447" s="48"/>
      <c r="V447" s="48"/>
      <c r="W447" s="48">
        <f t="shared" si="20"/>
        <v>13</v>
      </c>
      <c r="X447" s="48">
        <f t="shared" si="18"/>
        <v>1</v>
      </c>
      <c r="Y447" s="48">
        <f t="shared" si="19"/>
        <v>1</v>
      </c>
      <c r="Z447" s="46"/>
      <c r="AA447" s="46" t="s">
        <v>43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3.25">
      <c r="A448" s="48">
        <v>4848</v>
      </c>
      <c r="B448" s="45">
        <v>2015</v>
      </c>
      <c r="C448" s="46" t="s">
        <v>201</v>
      </c>
      <c r="D448" s="46" t="s">
        <v>202</v>
      </c>
      <c r="E448" s="46" t="s">
        <v>40</v>
      </c>
      <c r="F448" s="46" t="s">
        <v>41</v>
      </c>
      <c r="G448" s="47">
        <v>1</v>
      </c>
      <c r="H448" s="48">
        <v>14014</v>
      </c>
      <c r="I448" s="46" t="s">
        <v>203</v>
      </c>
      <c r="J448" s="48">
        <v>17</v>
      </c>
      <c r="K448" s="48">
        <v>34</v>
      </c>
      <c r="L448" s="48"/>
      <c r="M448" s="42"/>
      <c r="N448" s="42"/>
      <c r="O448" s="42"/>
      <c r="P448" s="51">
        <v>1</v>
      </c>
      <c r="Q448" s="51"/>
      <c r="R448" s="51"/>
      <c r="S448" s="51"/>
      <c r="T448" s="44"/>
      <c r="U448" s="48"/>
      <c r="V448" s="48"/>
      <c r="W448" s="48">
        <f t="shared" si="20"/>
        <v>13</v>
      </c>
      <c r="X448" s="48">
        <f t="shared" si="18"/>
        <v>1</v>
      </c>
      <c r="Y448" s="48">
        <f t="shared" si="19"/>
        <v>1</v>
      </c>
      <c r="Z448" s="46"/>
      <c r="AA448" s="46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3.25">
      <c r="A449" s="48">
        <v>4848</v>
      </c>
      <c r="B449" s="45">
        <v>2015</v>
      </c>
      <c r="C449" s="46" t="s">
        <v>204</v>
      </c>
      <c r="D449" s="46" t="s">
        <v>205</v>
      </c>
      <c r="E449" s="46" t="s">
        <v>112</v>
      </c>
      <c r="F449" s="46" t="s">
        <v>41</v>
      </c>
      <c r="G449" s="47">
        <v>1</v>
      </c>
      <c r="H449" s="48">
        <v>14014</v>
      </c>
      <c r="I449" s="46" t="s">
        <v>206</v>
      </c>
      <c r="J449" s="48">
        <v>18</v>
      </c>
      <c r="K449" s="48">
        <v>18</v>
      </c>
      <c r="L449" s="48"/>
      <c r="M449" s="42"/>
      <c r="N449" s="42"/>
      <c r="O449" s="42"/>
      <c r="P449" s="51"/>
      <c r="Q449" s="51"/>
      <c r="R449" s="51"/>
      <c r="S449" s="51"/>
      <c r="T449" s="44"/>
      <c r="U449" s="48"/>
      <c r="V449" s="48"/>
      <c r="W449" s="48">
        <f t="shared" si="20"/>
        <v>13</v>
      </c>
      <c r="X449" s="48">
        <f t="shared" si="18"/>
        <v>1</v>
      </c>
      <c r="Y449" s="48">
        <f t="shared" si="19"/>
        <v>1</v>
      </c>
      <c r="Z449" s="46"/>
      <c r="AA449" s="46" t="s">
        <v>43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3.25">
      <c r="A450" s="48">
        <v>4848</v>
      </c>
      <c r="B450" s="45">
        <v>2015</v>
      </c>
      <c r="C450" s="46" t="s">
        <v>207</v>
      </c>
      <c r="D450" s="46" t="s">
        <v>208</v>
      </c>
      <c r="E450" s="46" t="s">
        <v>209</v>
      </c>
      <c r="F450" s="46" t="s">
        <v>69</v>
      </c>
      <c r="G450" s="47">
        <v>0.25</v>
      </c>
      <c r="H450" s="48">
        <v>14014</v>
      </c>
      <c r="I450" s="46" t="s">
        <v>210</v>
      </c>
      <c r="J450" s="48"/>
      <c r="K450" s="48"/>
      <c r="L450" s="48">
        <v>34</v>
      </c>
      <c r="M450" s="48">
        <v>1</v>
      </c>
      <c r="N450" s="42">
        <v>1</v>
      </c>
      <c r="O450" s="42">
        <v>1</v>
      </c>
      <c r="P450" s="51"/>
      <c r="Q450" s="51"/>
      <c r="R450" s="51"/>
      <c r="S450" s="51"/>
      <c r="T450" s="44"/>
      <c r="U450" s="48"/>
      <c r="V450" s="48"/>
      <c r="W450" s="48">
        <f t="shared" si="20"/>
        <v>13</v>
      </c>
      <c r="X450" s="48">
        <f t="shared" si="18"/>
        <v>1</v>
      </c>
      <c r="Y450" s="48">
        <f t="shared" si="19"/>
        <v>1</v>
      </c>
      <c r="Z450" s="46"/>
      <c r="AA450" s="46" t="s">
        <v>43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3.25">
      <c r="A451" s="48">
        <v>4848</v>
      </c>
      <c r="B451" s="45">
        <v>2015</v>
      </c>
      <c r="C451" s="46" t="s">
        <v>207</v>
      </c>
      <c r="D451" s="46" t="s">
        <v>211</v>
      </c>
      <c r="E451" s="46" t="s">
        <v>63</v>
      </c>
      <c r="F451" s="46" t="s">
        <v>61</v>
      </c>
      <c r="G451" s="47">
        <v>1</v>
      </c>
      <c r="H451" s="48">
        <v>14014</v>
      </c>
      <c r="I451" s="46" t="s">
        <v>212</v>
      </c>
      <c r="J451" s="48"/>
      <c r="K451" s="48"/>
      <c r="L451" s="48"/>
      <c r="M451" s="42"/>
      <c r="N451" s="42"/>
      <c r="O451" s="42"/>
      <c r="P451" s="51"/>
      <c r="Q451" s="51"/>
      <c r="R451" s="51"/>
      <c r="S451" s="51"/>
      <c r="T451" s="44"/>
      <c r="U451" s="48"/>
      <c r="V451" s="48"/>
      <c r="W451" s="48">
        <f t="shared" si="20"/>
        <v>13</v>
      </c>
      <c r="X451" s="48">
        <f t="shared" si="18"/>
        <v>1</v>
      </c>
      <c r="Y451" s="48">
        <f t="shared" si="19"/>
        <v>1</v>
      </c>
      <c r="Z451" s="46"/>
      <c r="AA451" s="46" t="s">
        <v>43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3.25">
      <c r="A452" s="48">
        <v>4848</v>
      </c>
      <c r="B452" s="45">
        <v>2015</v>
      </c>
      <c r="C452" s="46" t="s">
        <v>207</v>
      </c>
      <c r="D452" s="46" t="s">
        <v>213</v>
      </c>
      <c r="E452" s="46" t="s">
        <v>209</v>
      </c>
      <c r="F452" s="46" t="s">
        <v>41</v>
      </c>
      <c r="G452" s="47">
        <v>0.5</v>
      </c>
      <c r="H452" s="48">
        <v>14014</v>
      </c>
      <c r="I452" s="46" t="s">
        <v>212</v>
      </c>
      <c r="J452" s="48"/>
      <c r="K452" s="48"/>
      <c r="L452" s="48">
        <v>34</v>
      </c>
      <c r="M452" s="48">
        <v>1</v>
      </c>
      <c r="N452" s="42">
        <v>1</v>
      </c>
      <c r="O452" s="42">
        <v>1</v>
      </c>
      <c r="P452" s="51"/>
      <c r="Q452" s="51"/>
      <c r="R452" s="51"/>
      <c r="S452" s="51"/>
      <c r="T452" s="44"/>
      <c r="U452" s="48"/>
      <c r="V452" s="48"/>
      <c r="W452" s="48">
        <f t="shared" si="20"/>
        <v>13</v>
      </c>
      <c r="X452" s="48">
        <f t="shared" si="18"/>
        <v>1</v>
      </c>
      <c r="Y452" s="48">
        <f t="shared" si="19"/>
        <v>1</v>
      </c>
      <c r="Z452" s="46"/>
      <c r="AA452" s="46" t="s">
        <v>43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3.25">
      <c r="A453" s="48">
        <v>4848</v>
      </c>
      <c r="B453" s="45">
        <v>2015</v>
      </c>
      <c r="C453" s="46" t="s">
        <v>201</v>
      </c>
      <c r="D453" s="46" t="s">
        <v>214</v>
      </c>
      <c r="E453" s="46" t="s">
        <v>63</v>
      </c>
      <c r="F453" s="46" t="s">
        <v>61</v>
      </c>
      <c r="G453" s="47">
        <v>0.13</v>
      </c>
      <c r="H453" s="48">
        <v>14014</v>
      </c>
      <c r="I453" s="46" t="s">
        <v>215</v>
      </c>
      <c r="J453" s="48">
        <v>18</v>
      </c>
      <c r="K453" s="48">
        <v>18</v>
      </c>
      <c r="L453" s="48"/>
      <c r="M453" s="42"/>
      <c r="N453" s="42"/>
      <c r="O453" s="42"/>
      <c r="P453" s="51">
        <v>1</v>
      </c>
      <c r="Q453" s="51"/>
      <c r="R453" s="51"/>
      <c r="S453" s="51"/>
      <c r="T453" s="44"/>
      <c r="U453" s="48"/>
      <c r="V453" s="48"/>
      <c r="W453" s="48">
        <f t="shared" si="20"/>
        <v>13</v>
      </c>
      <c r="X453" s="48">
        <f t="shared" ref="X453:X516" si="21">IF(MOD(W453,30) = 0,TRUNC(W453/30),TRUNC(W453/30)+1)</f>
        <v>1</v>
      </c>
      <c r="Y453" s="48">
        <f t="shared" ref="Y453:Y516" si="22">IF(MOD(W453,15) = 0,TRUNC(W453/15),TRUNC(W453/15)+1)</f>
        <v>1</v>
      </c>
      <c r="Z453" s="46"/>
      <c r="AA453" s="46" t="s">
        <v>43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3.25">
      <c r="A454" s="48">
        <v>4848</v>
      </c>
      <c r="B454" s="45">
        <v>2015</v>
      </c>
      <c r="C454" s="46" t="s">
        <v>216</v>
      </c>
      <c r="D454" s="46" t="s">
        <v>217</v>
      </c>
      <c r="E454" s="46" t="s">
        <v>63</v>
      </c>
      <c r="F454" s="46" t="s">
        <v>61</v>
      </c>
      <c r="G454" s="47">
        <v>1</v>
      </c>
      <c r="H454" s="48">
        <v>14014</v>
      </c>
      <c r="I454" s="46" t="s">
        <v>218</v>
      </c>
      <c r="J454" s="48">
        <v>17</v>
      </c>
      <c r="K454" s="48">
        <v>17</v>
      </c>
      <c r="L454" s="48"/>
      <c r="M454" s="42"/>
      <c r="N454" s="42"/>
      <c r="O454" s="42"/>
      <c r="P454" s="51">
        <v>1</v>
      </c>
      <c r="Q454" s="51"/>
      <c r="R454" s="51"/>
      <c r="S454" s="51"/>
      <c r="T454" s="44"/>
      <c r="U454" s="48"/>
      <c r="V454" s="48"/>
      <c r="W454" s="48">
        <f t="shared" ref="W454:W517" si="23">_xlfn.IFNA(HLOOKUP(H454,$AD$4:$BE$11,8,FALSE),_xlfn.IFNA(HLOOKUP(H454,$AD$5:$BE$12,8,FALSE),30))</f>
        <v>13</v>
      </c>
      <c r="X454" s="48">
        <f t="shared" si="21"/>
        <v>1</v>
      </c>
      <c r="Y454" s="48">
        <f t="shared" si="22"/>
        <v>1</v>
      </c>
      <c r="Z454" s="46"/>
      <c r="AA454" s="46" t="s">
        <v>43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>
      <c r="A455" s="48">
        <v>4848</v>
      </c>
      <c r="B455" s="45">
        <v>2015</v>
      </c>
      <c r="C455" s="46" t="s">
        <v>219</v>
      </c>
      <c r="D455" s="46" t="s">
        <v>220</v>
      </c>
      <c r="E455" s="46" t="s">
        <v>221</v>
      </c>
      <c r="F455" s="46" t="s">
        <v>48</v>
      </c>
      <c r="G455" s="47">
        <v>1</v>
      </c>
      <c r="H455" s="48">
        <v>14014</v>
      </c>
      <c r="I455" s="46" t="s">
        <v>222</v>
      </c>
      <c r="J455" s="48">
        <v>35</v>
      </c>
      <c r="K455" s="48"/>
      <c r="L455" s="48">
        <v>70</v>
      </c>
      <c r="M455" s="42"/>
      <c r="N455" s="42"/>
      <c r="O455" s="42">
        <v>1</v>
      </c>
      <c r="P455" s="51">
        <v>1</v>
      </c>
      <c r="Q455" s="51"/>
      <c r="R455" s="51"/>
      <c r="S455" s="51"/>
      <c r="T455" s="44"/>
      <c r="U455" s="48"/>
      <c r="V455" s="48"/>
      <c r="W455" s="48">
        <f t="shared" si="23"/>
        <v>13</v>
      </c>
      <c r="X455" s="48">
        <f t="shared" si="21"/>
        <v>1</v>
      </c>
      <c r="Y455" s="48">
        <f t="shared" si="22"/>
        <v>1</v>
      </c>
      <c r="Z455" s="46"/>
      <c r="AA455" s="46" t="s">
        <v>43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3.25">
      <c r="A456" s="48">
        <v>4848</v>
      </c>
      <c r="B456" s="45">
        <v>2015</v>
      </c>
      <c r="C456" s="46" t="s">
        <v>223</v>
      </c>
      <c r="D456" s="46" t="s">
        <v>224</v>
      </c>
      <c r="E456" s="46" t="s">
        <v>40</v>
      </c>
      <c r="F456" s="46" t="s">
        <v>41</v>
      </c>
      <c r="G456" s="47">
        <v>0.25</v>
      </c>
      <c r="H456" s="48">
        <v>14014</v>
      </c>
      <c r="I456" s="46" t="s">
        <v>225</v>
      </c>
      <c r="J456" s="48">
        <v>17</v>
      </c>
      <c r="K456" s="48">
        <v>17</v>
      </c>
      <c r="L456" s="48"/>
      <c r="M456" s="42"/>
      <c r="N456" s="42"/>
      <c r="O456" s="42"/>
      <c r="P456" s="51">
        <v>1</v>
      </c>
      <c r="Q456" s="51"/>
      <c r="R456" s="51"/>
      <c r="S456" s="51"/>
      <c r="T456" s="44"/>
      <c r="U456" s="48"/>
      <c r="V456" s="48"/>
      <c r="W456" s="48">
        <f t="shared" si="23"/>
        <v>13</v>
      </c>
      <c r="X456" s="48">
        <f t="shared" si="21"/>
        <v>1</v>
      </c>
      <c r="Y456" s="48">
        <f t="shared" si="22"/>
        <v>1</v>
      </c>
      <c r="Z456" s="46"/>
      <c r="AA456" s="46" t="s">
        <v>43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3.25">
      <c r="A457" s="48">
        <v>4848</v>
      </c>
      <c r="B457" s="45">
        <v>2016</v>
      </c>
      <c r="C457" s="46" t="s">
        <v>226</v>
      </c>
      <c r="D457" s="46" t="s">
        <v>227</v>
      </c>
      <c r="E457" s="46" t="s">
        <v>199</v>
      </c>
      <c r="F457" s="46" t="s">
        <v>41</v>
      </c>
      <c r="G457" s="47">
        <v>1</v>
      </c>
      <c r="H457" s="48">
        <v>15377</v>
      </c>
      <c r="I457" s="46" t="s">
        <v>228</v>
      </c>
      <c r="J457" s="48">
        <v>17</v>
      </c>
      <c r="K457" s="48"/>
      <c r="L457" s="48"/>
      <c r="M457" s="51"/>
      <c r="N457" s="51"/>
      <c r="O457" s="51"/>
      <c r="P457" s="51">
        <v>1</v>
      </c>
      <c r="Q457" s="51"/>
      <c r="R457" s="51"/>
      <c r="S457" s="56"/>
      <c r="T457" s="57"/>
      <c r="U457" s="48"/>
      <c r="V457" s="48"/>
      <c r="W457" s="48">
        <f t="shared" si="23"/>
        <v>13</v>
      </c>
      <c r="X457" s="48">
        <f t="shared" si="21"/>
        <v>1</v>
      </c>
      <c r="Y457" s="48">
        <f t="shared" si="22"/>
        <v>1</v>
      </c>
      <c r="Z457" s="46"/>
      <c r="AA457" s="46" t="s">
        <v>43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3.25">
      <c r="A458" s="48">
        <v>4848</v>
      </c>
      <c r="B458" s="45">
        <v>2016</v>
      </c>
      <c r="C458" s="46" t="s">
        <v>226</v>
      </c>
      <c r="D458" s="46" t="s">
        <v>229</v>
      </c>
      <c r="E458" s="46" t="s">
        <v>199</v>
      </c>
      <c r="F458" s="46" t="s">
        <v>41</v>
      </c>
      <c r="G458" s="47">
        <v>1</v>
      </c>
      <c r="H458" s="48">
        <v>15377</v>
      </c>
      <c r="I458" s="46" t="s">
        <v>230</v>
      </c>
      <c r="J458" s="48">
        <v>17</v>
      </c>
      <c r="K458" s="48"/>
      <c r="L458" s="48"/>
      <c r="M458" s="51"/>
      <c r="N458" s="51"/>
      <c r="O458" s="51"/>
      <c r="P458" s="51">
        <v>1</v>
      </c>
      <c r="Q458" s="51"/>
      <c r="R458" s="51"/>
      <c r="S458" s="56"/>
      <c r="T458" s="57"/>
      <c r="U458" s="48"/>
      <c r="V458" s="48"/>
      <c r="W458" s="48">
        <f t="shared" si="23"/>
        <v>13</v>
      </c>
      <c r="X458" s="48">
        <f t="shared" si="21"/>
        <v>1</v>
      </c>
      <c r="Y458" s="48">
        <f t="shared" si="22"/>
        <v>1</v>
      </c>
      <c r="Z458" s="46"/>
      <c r="AA458" s="46" t="s">
        <v>43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3.25">
      <c r="A459" s="48">
        <v>4848</v>
      </c>
      <c r="B459" s="45">
        <v>2016</v>
      </c>
      <c r="C459" s="46" t="s">
        <v>207</v>
      </c>
      <c r="D459" s="46" t="s">
        <v>211</v>
      </c>
      <c r="E459" s="46" t="s">
        <v>63</v>
      </c>
      <c r="F459" s="46" t="s">
        <v>61</v>
      </c>
      <c r="G459" s="47">
        <v>1</v>
      </c>
      <c r="H459" s="48">
        <v>15377</v>
      </c>
      <c r="I459" s="46" t="s">
        <v>231</v>
      </c>
      <c r="J459" s="48"/>
      <c r="K459" s="48"/>
      <c r="L459" s="48">
        <v>54</v>
      </c>
      <c r="M459" s="51"/>
      <c r="N459" s="51"/>
      <c r="O459" s="51">
        <v>1</v>
      </c>
      <c r="P459" s="51"/>
      <c r="Q459" s="51"/>
      <c r="R459" s="51"/>
      <c r="S459" s="56"/>
      <c r="T459" s="57"/>
      <c r="U459" s="48"/>
      <c r="V459" s="48"/>
      <c r="W459" s="48">
        <f t="shared" si="23"/>
        <v>13</v>
      </c>
      <c r="X459" s="48">
        <f t="shared" si="21"/>
        <v>1</v>
      </c>
      <c r="Y459" s="48">
        <f t="shared" si="22"/>
        <v>1</v>
      </c>
      <c r="Z459" s="46"/>
      <c r="AA459" s="46" t="s">
        <v>43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3.25">
      <c r="A460" s="48">
        <v>4848</v>
      </c>
      <c r="B460" s="45">
        <v>2016</v>
      </c>
      <c r="C460" s="46" t="s">
        <v>207</v>
      </c>
      <c r="D460" s="46" t="s">
        <v>211</v>
      </c>
      <c r="E460" s="46" t="s">
        <v>63</v>
      </c>
      <c r="F460" s="46" t="s">
        <v>61</v>
      </c>
      <c r="G460" s="47">
        <v>1</v>
      </c>
      <c r="H460" s="48">
        <v>15377</v>
      </c>
      <c r="I460" s="46" t="s">
        <v>232</v>
      </c>
      <c r="J460" s="48"/>
      <c r="K460" s="48"/>
      <c r="L460" s="48">
        <v>36</v>
      </c>
      <c r="M460" s="51"/>
      <c r="N460" s="51"/>
      <c r="O460" s="51"/>
      <c r="P460" s="51">
        <v>1</v>
      </c>
      <c r="Q460" s="51"/>
      <c r="R460" s="51"/>
      <c r="S460" s="56"/>
      <c r="T460" s="57"/>
      <c r="U460" s="48"/>
      <c r="V460" s="48"/>
      <c r="W460" s="48">
        <f t="shared" si="23"/>
        <v>13</v>
      </c>
      <c r="X460" s="48">
        <f t="shared" si="21"/>
        <v>1</v>
      </c>
      <c r="Y460" s="48">
        <f t="shared" si="22"/>
        <v>1</v>
      </c>
      <c r="Z460" s="46"/>
      <c r="AA460" s="46" t="s">
        <v>43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3.25">
      <c r="A461" s="48">
        <v>4848</v>
      </c>
      <c r="B461" s="45">
        <v>2016</v>
      </c>
      <c r="C461" s="46" t="s">
        <v>190</v>
      </c>
      <c r="D461" s="46" t="s">
        <v>191</v>
      </c>
      <c r="E461" s="46" t="s">
        <v>63</v>
      </c>
      <c r="F461" s="46" t="s">
        <v>61</v>
      </c>
      <c r="G461" s="47"/>
      <c r="H461" s="48">
        <v>15377</v>
      </c>
      <c r="I461" s="46" t="s">
        <v>192</v>
      </c>
      <c r="J461" s="48"/>
      <c r="K461" s="48">
        <v>28</v>
      </c>
      <c r="L461" s="48"/>
      <c r="M461" s="51"/>
      <c r="N461" s="51"/>
      <c r="O461" s="51"/>
      <c r="P461" s="51">
        <v>1</v>
      </c>
      <c r="Q461" s="51"/>
      <c r="R461" s="51"/>
      <c r="S461" s="56"/>
      <c r="T461" s="57"/>
      <c r="U461" s="48"/>
      <c r="V461" s="48"/>
      <c r="W461" s="48">
        <f t="shared" si="23"/>
        <v>13</v>
      </c>
      <c r="X461" s="48">
        <f t="shared" si="21"/>
        <v>1</v>
      </c>
      <c r="Y461" s="48">
        <f t="shared" si="22"/>
        <v>1</v>
      </c>
      <c r="Z461" s="46"/>
      <c r="AA461" s="46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>
      <c r="A462" s="48">
        <v>4848</v>
      </c>
      <c r="B462" s="45">
        <v>2016</v>
      </c>
      <c r="C462" s="46" t="s">
        <v>219</v>
      </c>
      <c r="D462" s="46" t="s">
        <v>220</v>
      </c>
      <c r="E462" s="46" t="s">
        <v>221</v>
      </c>
      <c r="F462" s="46" t="s">
        <v>48</v>
      </c>
      <c r="G462" s="47">
        <v>1</v>
      </c>
      <c r="H462" s="48">
        <v>15377</v>
      </c>
      <c r="I462" s="46" t="s">
        <v>222</v>
      </c>
      <c r="J462" s="48">
        <v>17</v>
      </c>
      <c r="K462" s="48"/>
      <c r="L462" s="48">
        <v>34</v>
      </c>
      <c r="M462" s="51">
        <v>1</v>
      </c>
      <c r="N462" s="51">
        <v>1</v>
      </c>
      <c r="O462" s="51"/>
      <c r="P462" s="51"/>
      <c r="Q462" s="51"/>
      <c r="R462" s="51"/>
      <c r="S462" s="56"/>
      <c r="T462" s="57"/>
      <c r="U462" s="48"/>
      <c r="V462" s="48"/>
      <c r="W462" s="48">
        <f t="shared" si="23"/>
        <v>13</v>
      </c>
      <c r="X462" s="48">
        <f t="shared" si="21"/>
        <v>1</v>
      </c>
      <c r="Y462" s="48">
        <f t="shared" si="22"/>
        <v>1</v>
      </c>
      <c r="Z462" s="46"/>
      <c r="AA462" s="46" t="s">
        <v>43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3.25">
      <c r="A463" s="48">
        <v>4848</v>
      </c>
      <c r="B463" s="45">
        <v>2017</v>
      </c>
      <c r="C463" s="46" t="s">
        <v>233</v>
      </c>
      <c r="D463" s="46" t="s">
        <v>234</v>
      </c>
      <c r="E463" s="46" t="s">
        <v>77</v>
      </c>
      <c r="F463" s="46" t="s">
        <v>41</v>
      </c>
      <c r="G463" s="47">
        <v>1</v>
      </c>
      <c r="H463" s="48">
        <v>16003</v>
      </c>
      <c r="I463" s="46" t="s">
        <v>235</v>
      </c>
      <c r="J463" s="48">
        <v>12</v>
      </c>
      <c r="K463" s="48"/>
      <c r="L463" s="48">
        <v>24</v>
      </c>
      <c r="M463" s="51"/>
      <c r="N463" s="51"/>
      <c r="O463" s="51"/>
      <c r="P463" s="51">
        <v>1</v>
      </c>
      <c r="Q463" s="51"/>
      <c r="R463" s="51"/>
      <c r="S463" s="49"/>
      <c r="T463" s="57"/>
      <c r="U463" s="48"/>
      <c r="V463" s="48"/>
      <c r="W463" s="48">
        <f t="shared" si="23"/>
        <v>13</v>
      </c>
      <c r="X463" s="48">
        <f t="shared" si="21"/>
        <v>1</v>
      </c>
      <c r="Y463" s="48">
        <f t="shared" si="22"/>
        <v>1</v>
      </c>
      <c r="Z463" s="46"/>
      <c r="AA463" s="46" t="s">
        <v>43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3.25">
      <c r="A464" s="48">
        <v>4848</v>
      </c>
      <c r="B464" s="45">
        <v>2017</v>
      </c>
      <c r="C464" s="46" t="s">
        <v>236</v>
      </c>
      <c r="D464" s="46" t="s">
        <v>237</v>
      </c>
      <c r="E464" s="46" t="s">
        <v>77</v>
      </c>
      <c r="F464" s="46" t="s">
        <v>41</v>
      </c>
      <c r="G464" s="47">
        <v>1</v>
      </c>
      <c r="H464" s="48">
        <v>16003</v>
      </c>
      <c r="I464" s="46" t="s">
        <v>238</v>
      </c>
      <c r="J464" s="48">
        <v>17</v>
      </c>
      <c r="K464" s="48">
        <v>17</v>
      </c>
      <c r="L464" s="48"/>
      <c r="M464" s="51"/>
      <c r="N464" s="51"/>
      <c r="O464" s="51"/>
      <c r="P464" s="51">
        <v>1</v>
      </c>
      <c r="Q464" s="51"/>
      <c r="R464" s="51"/>
      <c r="S464" s="49"/>
      <c r="T464" s="57"/>
      <c r="U464" s="48"/>
      <c r="V464" s="48"/>
      <c r="W464" s="48">
        <f t="shared" si="23"/>
        <v>13</v>
      </c>
      <c r="X464" s="48">
        <f t="shared" si="21"/>
        <v>1</v>
      </c>
      <c r="Y464" s="48">
        <f t="shared" si="22"/>
        <v>1</v>
      </c>
      <c r="Z464" s="46"/>
      <c r="AA464" s="46" t="s">
        <v>43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3.25">
      <c r="A465" s="48">
        <v>4848</v>
      </c>
      <c r="B465" s="45">
        <v>2017</v>
      </c>
      <c r="C465" s="46" t="s">
        <v>207</v>
      </c>
      <c r="D465" s="46" t="s">
        <v>239</v>
      </c>
      <c r="E465" s="46" t="s">
        <v>240</v>
      </c>
      <c r="F465" s="46" t="s">
        <v>41</v>
      </c>
      <c r="G465" s="47">
        <v>1</v>
      </c>
      <c r="H465" s="48">
        <v>16003</v>
      </c>
      <c r="I465" s="46" t="s">
        <v>241</v>
      </c>
      <c r="J465" s="48"/>
      <c r="K465" s="48"/>
      <c r="L465" s="48"/>
      <c r="M465" s="51"/>
      <c r="N465" s="51"/>
      <c r="O465" s="51"/>
      <c r="P465" s="51"/>
      <c r="Q465" s="51"/>
      <c r="R465" s="51"/>
      <c r="S465" s="49"/>
      <c r="T465" s="57"/>
      <c r="U465" s="48"/>
      <c r="V465" s="48"/>
      <c r="W465" s="48">
        <f t="shared" si="23"/>
        <v>13</v>
      </c>
      <c r="X465" s="48">
        <f t="shared" si="21"/>
        <v>1</v>
      </c>
      <c r="Y465" s="48">
        <f t="shared" si="22"/>
        <v>1</v>
      </c>
      <c r="Z465" s="46"/>
      <c r="AA465" s="46" t="s">
        <v>43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3.25">
      <c r="A466" s="48">
        <v>4848</v>
      </c>
      <c r="B466" s="45">
        <v>2017</v>
      </c>
      <c r="C466" s="46" t="s">
        <v>207</v>
      </c>
      <c r="D466" s="46" t="s">
        <v>242</v>
      </c>
      <c r="E466" s="46" t="s">
        <v>209</v>
      </c>
      <c r="F466" s="46" t="s">
        <v>41</v>
      </c>
      <c r="G466" s="47">
        <v>0.75</v>
      </c>
      <c r="H466" s="48">
        <v>16003</v>
      </c>
      <c r="I466" s="46" t="s">
        <v>243</v>
      </c>
      <c r="J466" s="48">
        <v>12</v>
      </c>
      <c r="K466" s="48">
        <v>6</v>
      </c>
      <c r="L466" s="48"/>
      <c r="M466" s="51"/>
      <c r="N466" s="51"/>
      <c r="O466" s="51"/>
      <c r="P466" s="51">
        <v>1</v>
      </c>
      <c r="Q466" s="51"/>
      <c r="R466" s="51"/>
      <c r="S466" s="49"/>
      <c r="T466" s="57"/>
      <c r="U466" s="48"/>
      <c r="V466" s="48"/>
      <c r="W466" s="48">
        <f t="shared" si="23"/>
        <v>13</v>
      </c>
      <c r="X466" s="48">
        <f t="shared" si="21"/>
        <v>1</v>
      </c>
      <c r="Y466" s="48">
        <f t="shared" si="22"/>
        <v>1</v>
      </c>
      <c r="Z466" s="46"/>
      <c r="AA466" s="46" t="s">
        <v>43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3.25">
      <c r="A467" s="48">
        <v>4848</v>
      </c>
      <c r="B467" s="45">
        <v>2017</v>
      </c>
      <c r="C467" s="46" t="s">
        <v>207</v>
      </c>
      <c r="D467" s="46" t="s">
        <v>213</v>
      </c>
      <c r="E467" s="46" t="s">
        <v>209</v>
      </c>
      <c r="F467" s="46" t="s">
        <v>41</v>
      </c>
      <c r="G467" s="47">
        <v>1</v>
      </c>
      <c r="H467" s="48">
        <v>16003</v>
      </c>
      <c r="I467" s="46" t="s">
        <v>241</v>
      </c>
      <c r="J467" s="48">
        <v>34</v>
      </c>
      <c r="K467" s="48"/>
      <c r="L467" s="48">
        <v>20</v>
      </c>
      <c r="M467" s="51"/>
      <c r="N467" s="51"/>
      <c r="O467" s="51">
        <v>1</v>
      </c>
      <c r="P467" s="51"/>
      <c r="Q467" s="51"/>
      <c r="R467" s="51"/>
      <c r="S467" s="49"/>
      <c r="T467" s="57"/>
      <c r="U467" s="48"/>
      <c r="V467" s="48"/>
      <c r="W467" s="48">
        <f t="shared" si="23"/>
        <v>13</v>
      </c>
      <c r="X467" s="48">
        <f t="shared" si="21"/>
        <v>1</v>
      </c>
      <c r="Y467" s="48">
        <f t="shared" si="22"/>
        <v>1</v>
      </c>
      <c r="Z467" s="46"/>
      <c r="AA467" s="46" t="s">
        <v>43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3.25">
      <c r="A468" s="48">
        <v>4848</v>
      </c>
      <c r="B468" s="45">
        <v>2017</v>
      </c>
      <c r="C468" s="46" t="s">
        <v>207</v>
      </c>
      <c r="D468" s="46" t="s">
        <v>213</v>
      </c>
      <c r="E468" s="46" t="s">
        <v>209</v>
      </c>
      <c r="F468" s="46" t="s">
        <v>41</v>
      </c>
      <c r="G468" s="47">
        <v>1</v>
      </c>
      <c r="H468" s="48">
        <v>16003</v>
      </c>
      <c r="I468" s="46" t="s">
        <v>232</v>
      </c>
      <c r="J468" s="48"/>
      <c r="K468" s="48"/>
      <c r="L468" s="48">
        <v>34</v>
      </c>
      <c r="M468" s="51">
        <v>1</v>
      </c>
      <c r="N468" s="51">
        <v>1</v>
      </c>
      <c r="O468" s="51"/>
      <c r="P468" s="51"/>
      <c r="Q468" s="51"/>
      <c r="R468" s="51"/>
      <c r="S468" s="49"/>
      <c r="T468" s="57"/>
      <c r="U468" s="48"/>
      <c r="V468" s="48"/>
      <c r="W468" s="48">
        <f t="shared" si="23"/>
        <v>13</v>
      </c>
      <c r="X468" s="48">
        <f t="shared" si="21"/>
        <v>1</v>
      </c>
      <c r="Y468" s="48">
        <f t="shared" si="22"/>
        <v>1</v>
      </c>
      <c r="Z468" s="46"/>
      <c r="AA468" s="46" t="s">
        <v>43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3.25">
      <c r="A469" s="48">
        <v>4848</v>
      </c>
      <c r="B469" s="45">
        <v>2017</v>
      </c>
      <c r="C469" s="46" t="s">
        <v>207</v>
      </c>
      <c r="D469" s="46" t="s">
        <v>244</v>
      </c>
      <c r="E469" s="46" t="s">
        <v>63</v>
      </c>
      <c r="F469" s="46" t="s">
        <v>61</v>
      </c>
      <c r="G469" s="47">
        <v>0.37</v>
      </c>
      <c r="H469" s="48">
        <v>16003</v>
      </c>
      <c r="I469" s="46" t="s">
        <v>245</v>
      </c>
      <c r="J469" s="48"/>
      <c r="K469" s="48"/>
      <c r="L469" s="48">
        <v>72</v>
      </c>
      <c r="M469" s="51"/>
      <c r="N469" s="51"/>
      <c r="O469" s="51">
        <v>1</v>
      </c>
      <c r="P469" s="51"/>
      <c r="Q469" s="51"/>
      <c r="R469" s="51"/>
      <c r="S469" s="49"/>
      <c r="T469" s="57"/>
      <c r="U469" s="48"/>
      <c r="V469" s="48"/>
      <c r="W469" s="48">
        <f t="shared" si="23"/>
        <v>13</v>
      </c>
      <c r="X469" s="48">
        <f t="shared" si="21"/>
        <v>1</v>
      </c>
      <c r="Y469" s="48">
        <f t="shared" si="22"/>
        <v>1</v>
      </c>
      <c r="Z469" s="46"/>
      <c r="AA469" s="46" t="s">
        <v>43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3.25">
      <c r="A470" s="48">
        <v>4848</v>
      </c>
      <c r="B470" s="45">
        <v>2017</v>
      </c>
      <c r="C470" s="46" t="s">
        <v>246</v>
      </c>
      <c r="D470" s="46" t="s">
        <v>247</v>
      </c>
      <c r="E470" s="46" t="s">
        <v>248</v>
      </c>
      <c r="F470" s="46" t="s">
        <v>41</v>
      </c>
      <c r="G470" s="47">
        <v>1</v>
      </c>
      <c r="H470" s="48">
        <v>16003</v>
      </c>
      <c r="I470" s="46" t="s">
        <v>249</v>
      </c>
      <c r="J470" s="48">
        <v>18</v>
      </c>
      <c r="K470" s="48">
        <v>18</v>
      </c>
      <c r="L470" s="48"/>
      <c r="M470" s="51"/>
      <c r="N470" s="51"/>
      <c r="O470" s="51"/>
      <c r="P470" s="51">
        <v>1</v>
      </c>
      <c r="Q470" s="51"/>
      <c r="R470" s="51"/>
      <c r="S470" s="49"/>
      <c r="T470" s="57"/>
      <c r="U470" s="48"/>
      <c r="V470" s="48"/>
      <c r="W470" s="48">
        <f t="shared" si="23"/>
        <v>13</v>
      </c>
      <c r="X470" s="48">
        <f t="shared" si="21"/>
        <v>1</v>
      </c>
      <c r="Y470" s="48">
        <f t="shared" si="22"/>
        <v>1</v>
      </c>
      <c r="Z470" s="46"/>
      <c r="AA470" s="46" t="s">
        <v>43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3.25">
      <c r="A471" s="48">
        <v>4848</v>
      </c>
      <c r="B471" s="45">
        <v>2017</v>
      </c>
      <c r="C471" s="46" t="s">
        <v>219</v>
      </c>
      <c r="D471" s="46" t="s">
        <v>250</v>
      </c>
      <c r="E471" s="46" t="s">
        <v>112</v>
      </c>
      <c r="F471" s="46" t="s">
        <v>41</v>
      </c>
      <c r="G471" s="47">
        <v>0.5</v>
      </c>
      <c r="H471" s="48">
        <v>16003</v>
      </c>
      <c r="I471" s="46" t="s">
        <v>251</v>
      </c>
      <c r="J471" s="48">
        <v>16</v>
      </c>
      <c r="K471" s="48">
        <v>16</v>
      </c>
      <c r="L471" s="48">
        <v>16</v>
      </c>
      <c r="M471" s="51"/>
      <c r="N471" s="51"/>
      <c r="O471" s="51">
        <v>1</v>
      </c>
      <c r="P471" s="51"/>
      <c r="Q471" s="51"/>
      <c r="R471" s="51"/>
      <c r="S471" s="49"/>
      <c r="T471" s="57"/>
      <c r="U471" s="48"/>
      <c r="V471" s="48"/>
      <c r="W471" s="48">
        <f t="shared" si="23"/>
        <v>13</v>
      </c>
      <c r="X471" s="48">
        <f t="shared" si="21"/>
        <v>1</v>
      </c>
      <c r="Y471" s="48">
        <f t="shared" si="22"/>
        <v>1</v>
      </c>
      <c r="Z471" s="46"/>
      <c r="AA471" s="46" t="s">
        <v>43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3.25">
      <c r="A472" s="48">
        <v>4848</v>
      </c>
      <c r="B472" s="45">
        <v>2018</v>
      </c>
      <c r="C472" s="46" t="s">
        <v>252</v>
      </c>
      <c r="D472" s="46" t="s">
        <v>253</v>
      </c>
      <c r="E472" s="46" t="s">
        <v>254</v>
      </c>
      <c r="F472" s="46" t="s">
        <v>48</v>
      </c>
      <c r="G472" s="47">
        <v>1</v>
      </c>
      <c r="H472" s="48">
        <v>17231</v>
      </c>
      <c r="I472" s="46" t="s">
        <v>255</v>
      </c>
      <c r="J472" s="48"/>
      <c r="K472" s="48">
        <v>18</v>
      </c>
      <c r="L472" s="48"/>
      <c r="M472" s="51"/>
      <c r="N472" s="51"/>
      <c r="O472" s="51"/>
      <c r="P472" s="51"/>
      <c r="Q472" s="51"/>
      <c r="R472" s="51"/>
      <c r="S472" s="49"/>
      <c r="T472" s="57"/>
      <c r="U472" s="48"/>
      <c r="V472" s="48"/>
      <c r="W472" s="48">
        <f t="shared" si="23"/>
        <v>13</v>
      </c>
      <c r="X472" s="48">
        <f t="shared" si="21"/>
        <v>1</v>
      </c>
      <c r="Y472" s="48">
        <f t="shared" si="22"/>
        <v>1</v>
      </c>
      <c r="Z472" s="46"/>
      <c r="AA472" s="46" t="s">
        <v>43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46.5">
      <c r="A473" s="48">
        <v>4848</v>
      </c>
      <c r="B473" s="45">
        <v>2018</v>
      </c>
      <c r="C473" s="46" t="s">
        <v>256</v>
      </c>
      <c r="D473" s="46" t="s">
        <v>257</v>
      </c>
      <c r="E473" s="46" t="s">
        <v>209</v>
      </c>
      <c r="F473" s="46" t="s">
        <v>41</v>
      </c>
      <c r="G473" s="47">
        <v>0.75</v>
      </c>
      <c r="H473" s="48">
        <v>17231</v>
      </c>
      <c r="I473" s="46" t="s">
        <v>258</v>
      </c>
      <c r="J473" s="48">
        <v>18</v>
      </c>
      <c r="K473" s="48">
        <v>18</v>
      </c>
      <c r="L473" s="48"/>
      <c r="M473" s="51"/>
      <c r="N473" s="51"/>
      <c r="O473" s="51"/>
      <c r="P473" s="51"/>
      <c r="Q473" s="51"/>
      <c r="R473" s="51"/>
      <c r="S473" s="49"/>
      <c r="T473" s="57"/>
      <c r="U473" s="48"/>
      <c r="V473" s="48"/>
      <c r="W473" s="48">
        <f t="shared" si="23"/>
        <v>13</v>
      </c>
      <c r="X473" s="48">
        <f t="shared" si="21"/>
        <v>1</v>
      </c>
      <c r="Y473" s="48">
        <f t="shared" si="22"/>
        <v>1</v>
      </c>
      <c r="Z473" s="46"/>
      <c r="AA473" s="46" t="s">
        <v>43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3.25">
      <c r="A474" s="48">
        <v>4848</v>
      </c>
      <c r="B474" s="45">
        <v>2018</v>
      </c>
      <c r="C474" s="46" t="s">
        <v>207</v>
      </c>
      <c r="D474" s="46" t="s">
        <v>239</v>
      </c>
      <c r="E474" s="46" t="s">
        <v>240</v>
      </c>
      <c r="F474" s="46" t="s">
        <v>41</v>
      </c>
      <c r="G474" s="47">
        <v>1</v>
      </c>
      <c r="H474" s="48">
        <v>17231</v>
      </c>
      <c r="I474" s="46" t="s">
        <v>259</v>
      </c>
      <c r="J474" s="48"/>
      <c r="K474" s="48"/>
      <c r="L474" s="48"/>
      <c r="M474" s="51">
        <v>1</v>
      </c>
      <c r="N474" s="51">
        <v>1</v>
      </c>
      <c r="O474" s="51"/>
      <c r="P474" s="51"/>
      <c r="Q474" s="51"/>
      <c r="R474" s="51"/>
      <c r="S474" s="49"/>
      <c r="T474" s="57"/>
      <c r="U474" s="48"/>
      <c r="V474" s="48"/>
      <c r="W474" s="48">
        <f t="shared" si="23"/>
        <v>13</v>
      </c>
      <c r="X474" s="48">
        <f t="shared" si="21"/>
        <v>1</v>
      </c>
      <c r="Y474" s="48">
        <f t="shared" si="22"/>
        <v>1</v>
      </c>
      <c r="Z474" s="46"/>
      <c r="AA474" s="46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46.5">
      <c r="A475" s="48">
        <v>4848</v>
      </c>
      <c r="B475" s="45">
        <v>2018</v>
      </c>
      <c r="C475" s="46" t="s">
        <v>207</v>
      </c>
      <c r="D475" s="46" t="s">
        <v>239</v>
      </c>
      <c r="E475" s="46" t="s">
        <v>240</v>
      </c>
      <c r="F475" s="46" t="s">
        <v>41</v>
      </c>
      <c r="G475" s="47">
        <v>1</v>
      </c>
      <c r="H475" s="48">
        <v>17231</v>
      </c>
      <c r="I475" s="46" t="s">
        <v>260</v>
      </c>
      <c r="J475" s="48">
        <v>36</v>
      </c>
      <c r="K475" s="48">
        <v>36</v>
      </c>
      <c r="L475" s="48"/>
      <c r="M475" s="51"/>
      <c r="N475" s="51"/>
      <c r="O475" s="51"/>
      <c r="P475" s="51"/>
      <c r="Q475" s="51"/>
      <c r="R475" s="51"/>
      <c r="S475" s="49"/>
      <c r="T475" s="57"/>
      <c r="U475" s="48"/>
      <c r="V475" s="48"/>
      <c r="W475" s="48">
        <f t="shared" si="23"/>
        <v>13</v>
      </c>
      <c r="X475" s="48">
        <f t="shared" si="21"/>
        <v>1</v>
      </c>
      <c r="Y475" s="48">
        <f t="shared" si="22"/>
        <v>1</v>
      </c>
      <c r="Z475" s="46"/>
      <c r="AA475" s="46" t="s">
        <v>43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3.25">
      <c r="A476" s="48">
        <v>4848</v>
      </c>
      <c r="B476" s="45">
        <v>2018</v>
      </c>
      <c r="C476" s="46" t="s">
        <v>207</v>
      </c>
      <c r="D476" s="46" t="s">
        <v>239</v>
      </c>
      <c r="E476" s="46" t="s">
        <v>240</v>
      </c>
      <c r="F476" s="46" t="s">
        <v>41</v>
      </c>
      <c r="G476" s="47">
        <v>1</v>
      </c>
      <c r="H476" s="48">
        <v>17231</v>
      </c>
      <c r="I476" s="46" t="s">
        <v>261</v>
      </c>
      <c r="J476" s="48"/>
      <c r="K476" s="48"/>
      <c r="L476" s="48">
        <v>36</v>
      </c>
      <c r="M476" s="51"/>
      <c r="N476" s="51"/>
      <c r="O476" s="51"/>
      <c r="P476" s="51"/>
      <c r="Q476" s="51"/>
      <c r="R476" s="51"/>
      <c r="S476" s="49"/>
      <c r="T476" s="57"/>
      <c r="U476" s="48"/>
      <c r="V476" s="48"/>
      <c r="W476" s="48">
        <f t="shared" si="23"/>
        <v>13</v>
      </c>
      <c r="X476" s="48">
        <f t="shared" si="21"/>
        <v>1</v>
      </c>
      <c r="Y476" s="48">
        <f t="shared" si="22"/>
        <v>1</v>
      </c>
      <c r="Z476" s="46"/>
      <c r="AA476" s="46" t="s">
        <v>43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5.25">
      <c r="A477" s="48">
        <v>4848</v>
      </c>
      <c r="B477" s="45">
        <v>2018</v>
      </c>
      <c r="C477" s="46" t="s">
        <v>207</v>
      </c>
      <c r="D477" s="46" t="s">
        <v>242</v>
      </c>
      <c r="E477" s="46" t="s">
        <v>209</v>
      </c>
      <c r="F477" s="46" t="s">
        <v>41</v>
      </c>
      <c r="G477" s="47">
        <v>0.75</v>
      </c>
      <c r="H477" s="48">
        <v>17231</v>
      </c>
      <c r="I477" s="46" t="s">
        <v>262</v>
      </c>
      <c r="J477" s="48">
        <v>18</v>
      </c>
      <c r="K477" s="48">
        <v>18</v>
      </c>
      <c r="L477" s="48"/>
      <c r="M477" s="51"/>
      <c r="N477" s="51"/>
      <c r="O477" s="51"/>
      <c r="P477" s="51"/>
      <c r="Q477" s="51"/>
      <c r="R477" s="51"/>
      <c r="S477" s="49"/>
      <c r="T477" s="57"/>
      <c r="U477" s="48"/>
      <c r="V477" s="48"/>
      <c r="W477" s="48">
        <f t="shared" si="23"/>
        <v>13</v>
      </c>
      <c r="X477" s="48">
        <f t="shared" si="21"/>
        <v>1</v>
      </c>
      <c r="Y477" s="48">
        <f t="shared" si="22"/>
        <v>1</v>
      </c>
      <c r="Z477" s="46"/>
      <c r="AA477" s="46" t="s">
        <v>43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3.25">
      <c r="A478" s="48">
        <v>4848</v>
      </c>
      <c r="B478" s="45">
        <v>2018</v>
      </c>
      <c r="C478" s="46" t="s">
        <v>207</v>
      </c>
      <c r="D478" s="46" t="s">
        <v>244</v>
      </c>
      <c r="E478" s="46" t="s">
        <v>63</v>
      </c>
      <c r="F478" s="46" t="s">
        <v>61</v>
      </c>
      <c r="G478" s="47">
        <v>0.37</v>
      </c>
      <c r="H478" s="48">
        <v>17231</v>
      </c>
      <c r="I478" s="46" t="s">
        <v>263</v>
      </c>
      <c r="J478" s="48"/>
      <c r="K478" s="48"/>
      <c r="L478" s="48"/>
      <c r="M478" s="51"/>
      <c r="N478" s="51"/>
      <c r="O478" s="51"/>
      <c r="P478" s="51"/>
      <c r="Q478" s="51"/>
      <c r="R478" s="51"/>
      <c r="S478" s="49"/>
      <c r="T478" s="57"/>
      <c r="U478" s="48"/>
      <c r="V478" s="48"/>
      <c r="W478" s="48">
        <f t="shared" si="23"/>
        <v>13</v>
      </c>
      <c r="X478" s="48">
        <f t="shared" si="21"/>
        <v>1</v>
      </c>
      <c r="Y478" s="48">
        <f t="shared" si="22"/>
        <v>1</v>
      </c>
      <c r="Z478" s="46"/>
      <c r="AA478" s="46" t="s">
        <v>43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5.25">
      <c r="A479" s="48">
        <v>4848</v>
      </c>
      <c r="B479" s="45">
        <v>2018</v>
      </c>
      <c r="C479" s="46" t="s">
        <v>207</v>
      </c>
      <c r="D479" s="46" t="s">
        <v>244</v>
      </c>
      <c r="E479" s="46" t="s">
        <v>63</v>
      </c>
      <c r="F479" s="46" t="s">
        <v>61</v>
      </c>
      <c r="G479" s="47">
        <v>0.37</v>
      </c>
      <c r="H479" s="48">
        <v>17231</v>
      </c>
      <c r="I479" s="46" t="s">
        <v>264</v>
      </c>
      <c r="J479" s="48">
        <v>18</v>
      </c>
      <c r="K479" s="48">
        <v>18</v>
      </c>
      <c r="L479" s="48"/>
      <c r="M479" s="51"/>
      <c r="N479" s="51"/>
      <c r="O479" s="51"/>
      <c r="P479" s="51"/>
      <c r="Q479" s="51"/>
      <c r="R479" s="51"/>
      <c r="S479" s="49"/>
      <c r="T479" s="57"/>
      <c r="U479" s="48"/>
      <c r="V479" s="48"/>
      <c r="W479" s="48">
        <f t="shared" si="23"/>
        <v>13</v>
      </c>
      <c r="X479" s="48">
        <f t="shared" si="21"/>
        <v>1</v>
      </c>
      <c r="Y479" s="48">
        <f t="shared" si="22"/>
        <v>1</v>
      </c>
      <c r="Z479" s="46"/>
      <c r="AA479" s="46" t="s">
        <v>43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5.25">
      <c r="A480" s="48">
        <v>4848</v>
      </c>
      <c r="B480" s="45">
        <v>2018</v>
      </c>
      <c r="C480" s="46" t="s">
        <v>207</v>
      </c>
      <c r="D480" s="46" t="s">
        <v>244</v>
      </c>
      <c r="E480" s="46" t="s">
        <v>63</v>
      </c>
      <c r="F480" s="46" t="s">
        <v>61</v>
      </c>
      <c r="G480" s="47">
        <v>0.37</v>
      </c>
      <c r="H480" s="48">
        <v>17231</v>
      </c>
      <c r="I480" s="46" t="s">
        <v>265</v>
      </c>
      <c r="J480" s="48">
        <v>18</v>
      </c>
      <c r="K480" s="48">
        <v>18</v>
      </c>
      <c r="L480" s="48"/>
      <c r="M480" s="51"/>
      <c r="N480" s="51"/>
      <c r="O480" s="51"/>
      <c r="P480" s="51"/>
      <c r="Q480" s="51"/>
      <c r="R480" s="51"/>
      <c r="S480" s="49"/>
      <c r="T480" s="57"/>
      <c r="U480" s="48"/>
      <c r="V480" s="48"/>
      <c r="W480" s="48">
        <f t="shared" si="23"/>
        <v>13</v>
      </c>
      <c r="X480" s="48">
        <f t="shared" si="21"/>
        <v>1</v>
      </c>
      <c r="Y480" s="48">
        <f t="shared" si="22"/>
        <v>1</v>
      </c>
      <c r="Z480" s="46"/>
      <c r="AA480" s="46" t="s">
        <v>43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3.25">
      <c r="A481" s="48">
        <v>4848</v>
      </c>
      <c r="B481" s="45">
        <v>2018</v>
      </c>
      <c r="C481" s="46" t="s">
        <v>219</v>
      </c>
      <c r="D481" s="46" t="s">
        <v>266</v>
      </c>
      <c r="E481" s="46" t="s">
        <v>221</v>
      </c>
      <c r="F481" s="46" t="s">
        <v>48</v>
      </c>
      <c r="G481" s="47">
        <v>0.5</v>
      </c>
      <c r="H481" s="48">
        <v>17231</v>
      </c>
      <c r="I481" s="46" t="s">
        <v>267</v>
      </c>
      <c r="J481" s="48"/>
      <c r="K481" s="48"/>
      <c r="L481" s="48"/>
      <c r="M481" s="51"/>
      <c r="N481" s="51"/>
      <c r="O481" s="51"/>
      <c r="P481" s="51"/>
      <c r="Q481" s="51"/>
      <c r="R481" s="51"/>
      <c r="S481" s="49"/>
      <c r="T481" s="57"/>
      <c r="U481" s="48"/>
      <c r="V481" s="48"/>
      <c r="W481" s="48">
        <f t="shared" si="23"/>
        <v>13</v>
      </c>
      <c r="X481" s="48">
        <f t="shared" si="21"/>
        <v>1</v>
      </c>
      <c r="Y481" s="48">
        <f t="shared" si="22"/>
        <v>1</v>
      </c>
      <c r="Z481" s="46"/>
      <c r="AA481" s="46" t="s">
        <v>43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3.25">
      <c r="A482" s="48">
        <v>4848</v>
      </c>
      <c r="B482" s="45">
        <v>2018</v>
      </c>
      <c r="C482" s="46" t="s">
        <v>219</v>
      </c>
      <c r="D482" s="46" t="s">
        <v>266</v>
      </c>
      <c r="E482" s="46" t="s">
        <v>221</v>
      </c>
      <c r="F482" s="46" t="s">
        <v>48</v>
      </c>
      <c r="G482" s="47">
        <v>0.5</v>
      </c>
      <c r="H482" s="48">
        <v>17231</v>
      </c>
      <c r="I482" s="46" t="s">
        <v>268</v>
      </c>
      <c r="J482" s="48">
        <v>18</v>
      </c>
      <c r="K482" s="48">
        <v>18</v>
      </c>
      <c r="L482" s="48"/>
      <c r="M482" s="51"/>
      <c r="N482" s="51"/>
      <c r="O482" s="51"/>
      <c r="P482" s="51"/>
      <c r="Q482" s="51"/>
      <c r="R482" s="51"/>
      <c r="S482" s="49"/>
      <c r="T482" s="57"/>
      <c r="U482" s="48"/>
      <c r="V482" s="48"/>
      <c r="W482" s="48">
        <f t="shared" si="23"/>
        <v>13</v>
      </c>
      <c r="X482" s="48">
        <f t="shared" si="21"/>
        <v>1</v>
      </c>
      <c r="Y482" s="48">
        <f t="shared" si="22"/>
        <v>1</v>
      </c>
      <c r="Z482" s="46"/>
      <c r="AA482" s="46" t="s">
        <v>43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3.25">
      <c r="A483" s="48">
        <v>4848</v>
      </c>
      <c r="B483" s="45">
        <v>2018</v>
      </c>
      <c r="C483" s="46" t="s">
        <v>219</v>
      </c>
      <c r="D483" s="46" t="s">
        <v>269</v>
      </c>
      <c r="E483" s="46" t="s">
        <v>47</v>
      </c>
      <c r="F483" s="46" t="s">
        <v>48</v>
      </c>
      <c r="G483" s="47">
        <v>0.75</v>
      </c>
      <c r="H483" s="48">
        <v>17231</v>
      </c>
      <c r="I483" s="46" t="s">
        <v>267</v>
      </c>
      <c r="J483" s="48"/>
      <c r="K483" s="48"/>
      <c r="L483" s="48"/>
      <c r="M483" s="51"/>
      <c r="N483" s="51"/>
      <c r="O483" s="51"/>
      <c r="P483" s="51"/>
      <c r="Q483" s="51"/>
      <c r="R483" s="51"/>
      <c r="S483" s="49"/>
      <c r="T483" s="57"/>
      <c r="U483" s="48"/>
      <c r="V483" s="48"/>
      <c r="W483" s="48">
        <f t="shared" si="23"/>
        <v>13</v>
      </c>
      <c r="X483" s="48">
        <f t="shared" si="21"/>
        <v>1</v>
      </c>
      <c r="Y483" s="48">
        <f t="shared" si="22"/>
        <v>1</v>
      </c>
      <c r="Z483" s="46"/>
      <c r="AA483" s="46" t="s">
        <v>43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3.25">
      <c r="A484" s="48">
        <v>4848</v>
      </c>
      <c r="B484" s="45">
        <v>2018</v>
      </c>
      <c r="C484" s="46" t="s">
        <v>219</v>
      </c>
      <c r="D484" s="46" t="s">
        <v>269</v>
      </c>
      <c r="E484" s="46" t="s">
        <v>47</v>
      </c>
      <c r="F484" s="46" t="s">
        <v>48</v>
      </c>
      <c r="G484" s="47">
        <v>0.75</v>
      </c>
      <c r="H484" s="48">
        <v>17231</v>
      </c>
      <c r="I484" s="46" t="s">
        <v>270</v>
      </c>
      <c r="J484" s="48">
        <v>9</v>
      </c>
      <c r="K484" s="48"/>
      <c r="L484" s="48">
        <v>27</v>
      </c>
      <c r="M484" s="51"/>
      <c r="N484" s="51"/>
      <c r="O484" s="51"/>
      <c r="P484" s="51"/>
      <c r="Q484" s="51"/>
      <c r="R484" s="51"/>
      <c r="S484" s="49"/>
      <c r="T484" s="57"/>
      <c r="U484" s="48"/>
      <c r="V484" s="48"/>
      <c r="W484" s="48">
        <f t="shared" si="23"/>
        <v>13</v>
      </c>
      <c r="X484" s="48">
        <f t="shared" si="21"/>
        <v>1</v>
      </c>
      <c r="Y484" s="48">
        <f t="shared" si="22"/>
        <v>1</v>
      </c>
      <c r="Z484" s="46"/>
      <c r="AA484" s="46" t="s">
        <v>43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3.25">
      <c r="A485" s="48">
        <v>4858</v>
      </c>
      <c r="B485" s="45">
        <v>2016</v>
      </c>
      <c r="C485" s="46" t="s">
        <v>187</v>
      </c>
      <c r="D485" s="46" t="s">
        <v>271</v>
      </c>
      <c r="E485" s="46" t="s">
        <v>112</v>
      </c>
      <c r="F485" s="46" t="s">
        <v>41</v>
      </c>
      <c r="G485" s="47">
        <v>1</v>
      </c>
      <c r="H485" s="48">
        <v>15177</v>
      </c>
      <c r="I485" s="46" t="s">
        <v>189</v>
      </c>
      <c r="J485" s="48">
        <v>18</v>
      </c>
      <c r="K485" s="48">
        <v>18</v>
      </c>
      <c r="L485" s="48"/>
      <c r="M485" s="51"/>
      <c r="N485" s="51"/>
      <c r="O485" s="51"/>
      <c r="P485" s="51"/>
      <c r="Q485" s="51"/>
      <c r="R485" s="51"/>
      <c r="S485" s="49"/>
      <c r="T485" s="57"/>
      <c r="U485" s="48"/>
      <c r="V485" s="48"/>
      <c r="W485" s="48">
        <f t="shared" si="23"/>
        <v>27</v>
      </c>
      <c r="X485" s="48">
        <f t="shared" si="21"/>
        <v>1</v>
      </c>
      <c r="Y485" s="48">
        <f t="shared" si="22"/>
        <v>2</v>
      </c>
      <c r="Z485" s="46"/>
      <c r="AA485" s="46" t="s">
        <v>43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3.25">
      <c r="A486" s="48">
        <v>4858</v>
      </c>
      <c r="B486" s="45">
        <v>2016</v>
      </c>
      <c r="C486" s="46" t="s">
        <v>190</v>
      </c>
      <c r="D486" s="46" t="s">
        <v>191</v>
      </c>
      <c r="E486" s="46" t="s">
        <v>63</v>
      </c>
      <c r="F486" s="46" t="s">
        <v>61</v>
      </c>
      <c r="G486" s="47"/>
      <c r="H486" s="48">
        <v>15177</v>
      </c>
      <c r="I486" s="46" t="s">
        <v>192</v>
      </c>
      <c r="J486" s="48"/>
      <c r="K486" s="48">
        <v>28</v>
      </c>
      <c r="L486" s="48"/>
      <c r="M486" s="51"/>
      <c r="N486" s="51"/>
      <c r="O486" s="51"/>
      <c r="P486" s="51">
        <v>1</v>
      </c>
      <c r="Q486" s="51"/>
      <c r="R486" s="51"/>
      <c r="S486" s="49"/>
      <c r="T486" s="57"/>
      <c r="U486" s="48"/>
      <c r="V486" s="48"/>
      <c r="W486" s="48">
        <f t="shared" si="23"/>
        <v>27</v>
      </c>
      <c r="X486" s="48">
        <f t="shared" si="21"/>
        <v>1</v>
      </c>
      <c r="Y486" s="48">
        <f t="shared" si="22"/>
        <v>2</v>
      </c>
      <c r="Z486" s="46"/>
      <c r="AA486" s="4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3.25">
      <c r="A487" s="48">
        <v>4858</v>
      </c>
      <c r="B487" s="45">
        <v>2016</v>
      </c>
      <c r="C487" s="46" t="s">
        <v>201</v>
      </c>
      <c r="D487" s="46" t="s">
        <v>202</v>
      </c>
      <c r="E487" s="46" t="s">
        <v>40</v>
      </c>
      <c r="F487" s="46" t="s">
        <v>41</v>
      </c>
      <c r="G487" s="47">
        <v>1</v>
      </c>
      <c r="H487" s="48">
        <v>15177</v>
      </c>
      <c r="I487" s="46" t="s">
        <v>203</v>
      </c>
      <c r="J487" s="48">
        <v>17</v>
      </c>
      <c r="K487" s="48">
        <v>34</v>
      </c>
      <c r="L487" s="48"/>
      <c r="M487" s="51"/>
      <c r="N487" s="51"/>
      <c r="O487" s="51"/>
      <c r="P487" s="51">
        <v>1</v>
      </c>
      <c r="Q487" s="51"/>
      <c r="R487" s="51"/>
      <c r="S487" s="49"/>
      <c r="T487" s="57"/>
      <c r="U487" s="48"/>
      <c r="V487" s="48"/>
      <c r="W487" s="48">
        <f t="shared" si="23"/>
        <v>27</v>
      </c>
      <c r="X487" s="48">
        <f t="shared" si="21"/>
        <v>1</v>
      </c>
      <c r="Y487" s="48">
        <f t="shared" si="22"/>
        <v>2</v>
      </c>
      <c r="Z487" s="46"/>
      <c r="AA487" s="46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3.25">
      <c r="A488" s="48">
        <v>4858</v>
      </c>
      <c r="B488" s="45">
        <v>2016</v>
      </c>
      <c r="C488" s="46" t="s">
        <v>193</v>
      </c>
      <c r="D488" s="46" t="s">
        <v>194</v>
      </c>
      <c r="E488" s="46" t="s">
        <v>195</v>
      </c>
      <c r="F488" s="46" t="s">
        <v>48</v>
      </c>
      <c r="G488" s="47"/>
      <c r="H488" s="48">
        <v>15177</v>
      </c>
      <c r="I488" s="46" t="s">
        <v>196</v>
      </c>
      <c r="J488" s="48">
        <v>17</v>
      </c>
      <c r="K488" s="48">
        <v>34</v>
      </c>
      <c r="L488" s="48"/>
      <c r="M488" s="51"/>
      <c r="N488" s="51"/>
      <c r="O488" s="51">
        <v>1</v>
      </c>
      <c r="P488" s="51"/>
      <c r="Q488" s="51"/>
      <c r="R488" s="51"/>
      <c r="S488" s="49"/>
      <c r="T488" s="57"/>
      <c r="U488" s="48"/>
      <c r="V488" s="48"/>
      <c r="W488" s="48">
        <f t="shared" si="23"/>
        <v>27</v>
      </c>
      <c r="X488" s="48">
        <f t="shared" si="21"/>
        <v>1</v>
      </c>
      <c r="Y488" s="48">
        <f t="shared" si="22"/>
        <v>2</v>
      </c>
      <c r="Z488" s="46"/>
      <c r="AA488" s="46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3.25">
      <c r="A489" s="48">
        <v>4858</v>
      </c>
      <c r="B489" s="45">
        <v>2016</v>
      </c>
      <c r="C489" s="46" t="s">
        <v>197</v>
      </c>
      <c r="D489" s="46" t="s">
        <v>272</v>
      </c>
      <c r="E489" s="46" t="s">
        <v>199</v>
      </c>
      <c r="F489" s="46" t="s">
        <v>41</v>
      </c>
      <c r="G489" s="47">
        <v>1</v>
      </c>
      <c r="H489" s="48">
        <v>15177</v>
      </c>
      <c r="I489" s="46" t="s">
        <v>200</v>
      </c>
      <c r="J489" s="48">
        <v>34</v>
      </c>
      <c r="K489" s="48">
        <v>17</v>
      </c>
      <c r="L489" s="48"/>
      <c r="M489" s="51"/>
      <c r="N489" s="51"/>
      <c r="O489" s="51"/>
      <c r="P489" s="51"/>
      <c r="Q489" s="51"/>
      <c r="R489" s="51"/>
      <c r="S489" s="49"/>
      <c r="T489" s="57">
        <v>12</v>
      </c>
      <c r="U489" s="48"/>
      <c r="V489" s="48"/>
      <c r="W489" s="48">
        <f t="shared" si="23"/>
        <v>27</v>
      </c>
      <c r="X489" s="48">
        <f t="shared" si="21"/>
        <v>1</v>
      </c>
      <c r="Y489" s="48">
        <f t="shared" si="22"/>
        <v>2</v>
      </c>
      <c r="Z489" s="46"/>
      <c r="AA489" s="46" t="s">
        <v>43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3.25">
      <c r="A490" s="48">
        <v>4858</v>
      </c>
      <c r="B490" s="45">
        <v>2016</v>
      </c>
      <c r="C490" s="46" t="s">
        <v>204</v>
      </c>
      <c r="D490" s="46" t="s">
        <v>273</v>
      </c>
      <c r="E490" s="46" t="s">
        <v>40</v>
      </c>
      <c r="F490" s="46" t="s">
        <v>41</v>
      </c>
      <c r="G490" s="47">
        <v>1</v>
      </c>
      <c r="H490" s="48">
        <v>15177</v>
      </c>
      <c r="I490" s="46" t="s">
        <v>206</v>
      </c>
      <c r="J490" s="48">
        <v>18</v>
      </c>
      <c r="K490" s="48">
        <v>18</v>
      </c>
      <c r="L490" s="48"/>
      <c r="M490" s="51"/>
      <c r="N490" s="51"/>
      <c r="O490" s="51"/>
      <c r="P490" s="51"/>
      <c r="Q490" s="51"/>
      <c r="R490" s="51"/>
      <c r="S490" s="49"/>
      <c r="T490" s="57"/>
      <c r="U490" s="48"/>
      <c r="V490" s="48"/>
      <c r="W490" s="48">
        <f t="shared" si="23"/>
        <v>27</v>
      </c>
      <c r="X490" s="48">
        <f t="shared" si="21"/>
        <v>1</v>
      </c>
      <c r="Y490" s="48">
        <f t="shared" si="22"/>
        <v>2</v>
      </c>
      <c r="Z490" s="46"/>
      <c r="AA490" s="46" t="s">
        <v>43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3.25">
      <c r="A491" s="48">
        <v>4858</v>
      </c>
      <c r="B491" s="45">
        <v>2016</v>
      </c>
      <c r="C491" s="46" t="s">
        <v>207</v>
      </c>
      <c r="D491" s="46" t="s">
        <v>274</v>
      </c>
      <c r="E491" s="46" t="s">
        <v>63</v>
      </c>
      <c r="F491" s="46" t="s">
        <v>61</v>
      </c>
      <c r="G491" s="47">
        <v>0.5</v>
      </c>
      <c r="H491" s="48">
        <v>15177</v>
      </c>
      <c r="I491" s="46" t="s">
        <v>212</v>
      </c>
      <c r="J491" s="48"/>
      <c r="K491" s="48"/>
      <c r="L491" s="48">
        <v>68</v>
      </c>
      <c r="M491" s="51"/>
      <c r="N491" s="51"/>
      <c r="O491" s="51"/>
      <c r="P491" s="51"/>
      <c r="Q491" s="51"/>
      <c r="R491" s="51"/>
      <c r="S491" s="49"/>
      <c r="T491" s="57">
        <v>6</v>
      </c>
      <c r="U491" s="48"/>
      <c r="V491" s="48"/>
      <c r="W491" s="48">
        <f t="shared" si="23"/>
        <v>27</v>
      </c>
      <c r="X491" s="48">
        <f t="shared" si="21"/>
        <v>1</v>
      </c>
      <c r="Y491" s="48">
        <f t="shared" si="22"/>
        <v>2</v>
      </c>
      <c r="Z491" s="46"/>
      <c r="AA491" s="46" t="s">
        <v>43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3.25">
      <c r="A492" s="48">
        <v>4858</v>
      </c>
      <c r="B492" s="45">
        <v>2016</v>
      </c>
      <c r="C492" s="46" t="s">
        <v>207</v>
      </c>
      <c r="D492" s="46" t="s">
        <v>275</v>
      </c>
      <c r="E492" s="46" t="s">
        <v>63</v>
      </c>
      <c r="F492" s="46" t="s">
        <v>61</v>
      </c>
      <c r="G492" s="47">
        <v>0.75</v>
      </c>
      <c r="H492" s="48">
        <v>15177</v>
      </c>
      <c r="I492" s="46" t="s">
        <v>212</v>
      </c>
      <c r="J492" s="48"/>
      <c r="K492" s="48"/>
      <c r="L492" s="48">
        <v>68</v>
      </c>
      <c r="M492" s="51"/>
      <c r="N492" s="51"/>
      <c r="O492" s="51"/>
      <c r="P492" s="51"/>
      <c r="Q492" s="51"/>
      <c r="R492" s="51"/>
      <c r="S492" s="49"/>
      <c r="T492" s="57">
        <v>18</v>
      </c>
      <c r="U492" s="48"/>
      <c r="V492" s="48"/>
      <c r="W492" s="48">
        <f t="shared" si="23"/>
        <v>27</v>
      </c>
      <c r="X492" s="48">
        <f t="shared" si="21"/>
        <v>1</v>
      </c>
      <c r="Y492" s="48">
        <f t="shared" si="22"/>
        <v>2</v>
      </c>
      <c r="Z492" s="46"/>
      <c r="AA492" s="46" t="s">
        <v>43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3.25">
      <c r="A493" s="48">
        <v>4858</v>
      </c>
      <c r="B493" s="45">
        <v>2016</v>
      </c>
      <c r="C493" s="46" t="s">
        <v>201</v>
      </c>
      <c r="D493" s="46" t="s">
        <v>214</v>
      </c>
      <c r="E493" s="46" t="s">
        <v>63</v>
      </c>
      <c r="F493" s="46" t="s">
        <v>61</v>
      </c>
      <c r="G493" s="47">
        <v>0.12</v>
      </c>
      <c r="H493" s="48">
        <v>15177</v>
      </c>
      <c r="I493" s="46" t="s">
        <v>215</v>
      </c>
      <c r="J493" s="48">
        <v>18</v>
      </c>
      <c r="K493" s="48">
        <v>18</v>
      </c>
      <c r="L493" s="48"/>
      <c r="M493" s="51"/>
      <c r="N493" s="51"/>
      <c r="O493" s="51"/>
      <c r="P493" s="51">
        <v>1</v>
      </c>
      <c r="Q493" s="51"/>
      <c r="R493" s="51"/>
      <c r="S493" s="49"/>
      <c r="T493" s="57"/>
      <c r="U493" s="48"/>
      <c r="V493" s="48"/>
      <c r="W493" s="48">
        <f t="shared" si="23"/>
        <v>27</v>
      </c>
      <c r="X493" s="48">
        <f t="shared" si="21"/>
        <v>1</v>
      </c>
      <c r="Y493" s="48">
        <f t="shared" si="22"/>
        <v>2</v>
      </c>
      <c r="Z493" s="46"/>
      <c r="AA493" s="46" t="s">
        <v>43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3.25">
      <c r="A494" s="48">
        <v>4858</v>
      </c>
      <c r="B494" s="45">
        <v>2016</v>
      </c>
      <c r="C494" s="46" t="s">
        <v>216</v>
      </c>
      <c r="D494" s="46" t="s">
        <v>276</v>
      </c>
      <c r="E494" s="46" t="s">
        <v>277</v>
      </c>
      <c r="F494" s="46" t="s">
        <v>41</v>
      </c>
      <c r="G494" s="47">
        <v>0.5</v>
      </c>
      <c r="H494" s="48">
        <v>15177</v>
      </c>
      <c r="I494" s="46" t="s">
        <v>218</v>
      </c>
      <c r="J494" s="48">
        <v>18</v>
      </c>
      <c r="K494" s="48">
        <v>18</v>
      </c>
      <c r="L494" s="48"/>
      <c r="M494" s="51"/>
      <c r="N494" s="51"/>
      <c r="O494" s="51"/>
      <c r="P494" s="51">
        <v>1</v>
      </c>
      <c r="Q494" s="51"/>
      <c r="R494" s="51"/>
      <c r="S494" s="49"/>
      <c r="T494" s="57"/>
      <c r="U494" s="48"/>
      <c r="V494" s="48"/>
      <c r="W494" s="48">
        <f t="shared" si="23"/>
        <v>27</v>
      </c>
      <c r="X494" s="48">
        <f t="shared" si="21"/>
        <v>1</v>
      </c>
      <c r="Y494" s="48">
        <f t="shared" si="22"/>
        <v>2</v>
      </c>
      <c r="Z494" s="46"/>
      <c r="AA494" s="46" t="s">
        <v>43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ht="14.25">
      <c r="A495" s="48">
        <v>4858</v>
      </c>
      <c r="B495" s="45">
        <v>2016</v>
      </c>
      <c r="C495" s="46" t="s">
        <v>219</v>
      </c>
      <c r="D495" s="46" t="s">
        <v>220</v>
      </c>
      <c r="E495" s="46" t="s">
        <v>221</v>
      </c>
      <c r="F495" s="46" t="s">
        <v>48</v>
      </c>
      <c r="G495" s="47">
        <v>1</v>
      </c>
      <c r="H495" s="48">
        <v>15177</v>
      </c>
      <c r="I495" s="46" t="s">
        <v>222</v>
      </c>
      <c r="J495" s="48">
        <v>36</v>
      </c>
      <c r="K495" s="48"/>
      <c r="L495" s="48">
        <v>144</v>
      </c>
      <c r="M495" s="51"/>
      <c r="N495" s="51"/>
      <c r="O495" s="51">
        <v>1</v>
      </c>
      <c r="P495" s="51">
        <v>1</v>
      </c>
      <c r="Q495" s="51"/>
      <c r="R495" s="51"/>
      <c r="S495" s="49"/>
      <c r="T495" s="57"/>
      <c r="U495" s="48"/>
      <c r="V495" s="48"/>
      <c r="W495" s="48">
        <f t="shared" si="23"/>
        <v>27</v>
      </c>
      <c r="X495" s="48">
        <f t="shared" si="21"/>
        <v>1</v>
      </c>
      <c r="Y495" s="48">
        <f t="shared" si="22"/>
        <v>2</v>
      </c>
      <c r="Z495" s="46"/>
      <c r="AA495" s="46" t="s">
        <v>43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3.25">
      <c r="A496" s="48">
        <v>4858</v>
      </c>
      <c r="B496" s="45">
        <v>2016</v>
      </c>
      <c r="C496" s="46" t="s">
        <v>223</v>
      </c>
      <c r="D496" s="46" t="s">
        <v>278</v>
      </c>
      <c r="E496" s="46" t="s">
        <v>248</v>
      </c>
      <c r="F496" s="46" t="s">
        <v>41</v>
      </c>
      <c r="G496" s="47">
        <v>0.5</v>
      </c>
      <c r="H496" s="48">
        <v>15177</v>
      </c>
      <c r="I496" s="46" t="s">
        <v>225</v>
      </c>
      <c r="J496" s="48">
        <v>18</v>
      </c>
      <c r="K496" s="48">
        <v>18</v>
      </c>
      <c r="L496" s="48"/>
      <c r="M496" s="51"/>
      <c r="N496" s="51"/>
      <c r="O496" s="51"/>
      <c r="P496" s="51">
        <v>1</v>
      </c>
      <c r="Q496" s="51"/>
      <c r="R496" s="51"/>
      <c r="S496" s="49"/>
      <c r="T496" s="57"/>
      <c r="U496" s="48"/>
      <c r="V496" s="48"/>
      <c r="W496" s="48">
        <f t="shared" si="23"/>
        <v>27</v>
      </c>
      <c r="X496" s="48">
        <f t="shared" si="21"/>
        <v>1</v>
      </c>
      <c r="Y496" s="48">
        <f t="shared" si="22"/>
        <v>2</v>
      </c>
      <c r="Z496" s="46"/>
      <c r="AA496" s="46" t="s">
        <v>43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3.25">
      <c r="A497" s="48">
        <v>4858</v>
      </c>
      <c r="B497" s="45">
        <v>2017</v>
      </c>
      <c r="C497" s="46" t="s">
        <v>226</v>
      </c>
      <c r="D497" s="46" t="s">
        <v>227</v>
      </c>
      <c r="E497" s="46" t="s">
        <v>199</v>
      </c>
      <c r="F497" s="46" t="s">
        <v>41</v>
      </c>
      <c r="G497" s="47">
        <v>1</v>
      </c>
      <c r="H497" s="48">
        <v>16002</v>
      </c>
      <c r="I497" s="46" t="s">
        <v>228</v>
      </c>
      <c r="J497" s="48">
        <v>17</v>
      </c>
      <c r="K497" s="48"/>
      <c r="L497" s="48"/>
      <c r="M497" s="51"/>
      <c r="N497" s="51"/>
      <c r="O497" s="51"/>
      <c r="P497" s="51">
        <v>1</v>
      </c>
      <c r="Q497" s="51"/>
      <c r="R497" s="51"/>
      <c r="S497" s="49"/>
      <c r="T497" s="57"/>
      <c r="U497" s="48"/>
      <c r="V497" s="48"/>
      <c r="W497" s="48">
        <f t="shared" si="23"/>
        <v>27</v>
      </c>
      <c r="X497" s="48">
        <f t="shared" si="21"/>
        <v>1</v>
      </c>
      <c r="Y497" s="48">
        <f t="shared" si="22"/>
        <v>2</v>
      </c>
      <c r="Z497" s="46"/>
      <c r="AA497" s="46" t="s">
        <v>43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3.25">
      <c r="A498" s="48">
        <v>4858</v>
      </c>
      <c r="B498" s="45">
        <v>2017</v>
      </c>
      <c r="C498" s="46" t="s">
        <v>226</v>
      </c>
      <c r="D498" s="46" t="s">
        <v>229</v>
      </c>
      <c r="E498" s="46" t="s">
        <v>199</v>
      </c>
      <c r="F498" s="46" t="s">
        <v>41</v>
      </c>
      <c r="G498" s="47">
        <v>1</v>
      </c>
      <c r="H498" s="48">
        <v>16002</v>
      </c>
      <c r="I498" s="46" t="s">
        <v>279</v>
      </c>
      <c r="J498" s="48">
        <v>17</v>
      </c>
      <c r="K498" s="48"/>
      <c r="L498" s="48"/>
      <c r="M498" s="51"/>
      <c r="N498" s="51"/>
      <c r="O498" s="51"/>
      <c r="P498" s="51">
        <v>1</v>
      </c>
      <c r="Q498" s="51"/>
      <c r="R498" s="51"/>
      <c r="S498" s="49"/>
      <c r="T498" s="57"/>
      <c r="U498" s="48"/>
      <c r="V498" s="48"/>
      <c r="W498" s="48">
        <f t="shared" si="23"/>
        <v>27</v>
      </c>
      <c r="X498" s="48">
        <f t="shared" si="21"/>
        <v>1</v>
      </c>
      <c r="Y498" s="48">
        <f t="shared" si="22"/>
        <v>2</v>
      </c>
      <c r="Z498" s="46"/>
      <c r="AA498" s="46" t="s">
        <v>43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ht="14.25">
      <c r="A499" s="48">
        <v>4858</v>
      </c>
      <c r="B499" s="45">
        <v>2017</v>
      </c>
      <c r="C499" s="46"/>
      <c r="D499" s="46"/>
      <c r="E499" s="46"/>
      <c r="F499" s="46" t="s">
        <v>41</v>
      </c>
      <c r="G499" s="47"/>
      <c r="H499" s="48">
        <v>16002</v>
      </c>
      <c r="I499" s="46" t="s">
        <v>280</v>
      </c>
      <c r="J499" s="48"/>
      <c r="K499" s="48">
        <v>28</v>
      </c>
      <c r="L499" s="48"/>
      <c r="M499" s="51">
        <v>1</v>
      </c>
      <c r="N499" s="51"/>
      <c r="O499" s="51"/>
      <c r="P499" s="51">
        <v>1</v>
      </c>
      <c r="Q499" s="51"/>
      <c r="R499" s="51"/>
      <c r="S499" s="49"/>
      <c r="T499" s="57"/>
      <c r="U499" s="48"/>
      <c r="V499" s="48"/>
      <c r="W499" s="48">
        <f t="shared" si="23"/>
        <v>27</v>
      </c>
      <c r="X499" s="48">
        <f t="shared" si="21"/>
        <v>1</v>
      </c>
      <c r="Y499" s="48">
        <f t="shared" si="22"/>
        <v>2</v>
      </c>
      <c r="Z499" s="46"/>
      <c r="AA499" s="46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3.25">
      <c r="A500" s="48">
        <v>4858</v>
      </c>
      <c r="B500" s="45">
        <v>2017</v>
      </c>
      <c r="C500" s="46" t="s">
        <v>207</v>
      </c>
      <c r="D500" s="46" t="s">
        <v>211</v>
      </c>
      <c r="E500" s="46" t="s">
        <v>63</v>
      </c>
      <c r="F500" s="46" t="s">
        <v>61</v>
      </c>
      <c r="G500" s="47">
        <v>1</v>
      </c>
      <c r="H500" s="48">
        <v>16002</v>
      </c>
      <c r="I500" s="46" t="s">
        <v>232</v>
      </c>
      <c r="J500" s="48"/>
      <c r="K500" s="48"/>
      <c r="L500" s="48">
        <v>36</v>
      </c>
      <c r="M500" s="51">
        <v>1</v>
      </c>
      <c r="N500" s="51"/>
      <c r="O500" s="51"/>
      <c r="P500" s="51">
        <v>1</v>
      </c>
      <c r="Q500" s="51"/>
      <c r="R500" s="51"/>
      <c r="S500" s="49"/>
      <c r="T500" s="57"/>
      <c r="U500" s="48"/>
      <c r="V500" s="48"/>
      <c r="W500" s="48">
        <f t="shared" si="23"/>
        <v>27</v>
      </c>
      <c r="X500" s="48">
        <f t="shared" si="21"/>
        <v>1</v>
      </c>
      <c r="Y500" s="48">
        <f t="shared" si="22"/>
        <v>2</v>
      </c>
      <c r="Z500" s="46"/>
      <c r="AA500" s="46" t="s">
        <v>43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3.25">
      <c r="A501" s="48">
        <v>4858</v>
      </c>
      <c r="B501" s="45">
        <v>2017</v>
      </c>
      <c r="C501" s="46" t="s">
        <v>207</v>
      </c>
      <c r="D501" s="46" t="s">
        <v>275</v>
      </c>
      <c r="E501" s="46" t="s">
        <v>63</v>
      </c>
      <c r="F501" s="46" t="s">
        <v>61</v>
      </c>
      <c r="G501" s="47">
        <v>0.75</v>
      </c>
      <c r="H501" s="48">
        <v>16002</v>
      </c>
      <c r="I501" s="46" t="s">
        <v>231</v>
      </c>
      <c r="J501" s="48"/>
      <c r="K501" s="48"/>
      <c r="L501" s="48">
        <v>108</v>
      </c>
      <c r="M501" s="51">
        <v>1</v>
      </c>
      <c r="N501" s="51"/>
      <c r="O501" s="51">
        <v>1</v>
      </c>
      <c r="P501" s="51"/>
      <c r="Q501" s="51"/>
      <c r="R501" s="51"/>
      <c r="S501" s="49"/>
      <c r="T501" s="57"/>
      <c r="U501" s="48"/>
      <c r="V501" s="48"/>
      <c r="W501" s="48">
        <f t="shared" si="23"/>
        <v>27</v>
      </c>
      <c r="X501" s="48">
        <f t="shared" si="21"/>
        <v>1</v>
      </c>
      <c r="Y501" s="48">
        <f t="shared" si="22"/>
        <v>2</v>
      </c>
      <c r="Z501" s="46"/>
      <c r="AA501" s="46" t="s">
        <v>43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3.25">
      <c r="A502" s="48">
        <v>4858</v>
      </c>
      <c r="B502" s="45">
        <v>2017</v>
      </c>
      <c r="C502" s="46" t="s">
        <v>207</v>
      </c>
      <c r="D502" s="46" t="s">
        <v>275</v>
      </c>
      <c r="E502" s="46" t="s">
        <v>63</v>
      </c>
      <c r="F502" s="46" t="s">
        <v>61</v>
      </c>
      <c r="G502" s="47">
        <v>0.75</v>
      </c>
      <c r="H502" s="48">
        <v>16002</v>
      </c>
      <c r="I502" s="46" t="s">
        <v>232</v>
      </c>
      <c r="J502" s="48"/>
      <c r="K502" s="48"/>
      <c r="L502" s="48">
        <v>36</v>
      </c>
      <c r="M502" s="51">
        <v>1</v>
      </c>
      <c r="N502" s="51"/>
      <c r="O502" s="51"/>
      <c r="P502" s="51">
        <v>1</v>
      </c>
      <c r="Q502" s="51"/>
      <c r="R502" s="51"/>
      <c r="S502" s="49"/>
      <c r="T502" s="57"/>
      <c r="U502" s="48"/>
      <c r="V502" s="48"/>
      <c r="W502" s="48">
        <f t="shared" si="23"/>
        <v>27</v>
      </c>
      <c r="X502" s="48">
        <f t="shared" si="21"/>
        <v>1</v>
      </c>
      <c r="Y502" s="48">
        <f t="shared" si="22"/>
        <v>2</v>
      </c>
      <c r="Z502" s="46"/>
      <c r="AA502" s="46" t="s">
        <v>43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ht="14.25">
      <c r="A503" s="48">
        <v>4858</v>
      </c>
      <c r="B503" s="45">
        <v>2017</v>
      </c>
      <c r="C503" s="46" t="s">
        <v>219</v>
      </c>
      <c r="D503" s="46" t="s">
        <v>220</v>
      </c>
      <c r="E503" s="46" t="s">
        <v>221</v>
      </c>
      <c r="F503" s="46" t="s">
        <v>48</v>
      </c>
      <c r="G503" s="47">
        <v>1</v>
      </c>
      <c r="H503" s="48">
        <v>16002</v>
      </c>
      <c r="I503" s="46" t="s">
        <v>222</v>
      </c>
      <c r="J503" s="48">
        <v>18</v>
      </c>
      <c r="K503" s="48"/>
      <c r="L503" s="48">
        <v>72</v>
      </c>
      <c r="M503" s="51">
        <v>1</v>
      </c>
      <c r="N503" s="51">
        <v>1</v>
      </c>
      <c r="O503" s="51"/>
      <c r="P503" s="51"/>
      <c r="Q503" s="51"/>
      <c r="R503" s="51"/>
      <c r="S503" s="49"/>
      <c r="T503" s="57"/>
      <c r="U503" s="48"/>
      <c r="V503" s="48"/>
      <c r="W503" s="48">
        <f t="shared" si="23"/>
        <v>27</v>
      </c>
      <c r="X503" s="48">
        <f t="shared" si="21"/>
        <v>1</v>
      </c>
      <c r="Y503" s="48">
        <f t="shared" si="22"/>
        <v>2</v>
      </c>
      <c r="Z503" s="46"/>
      <c r="AA503" s="46" t="s">
        <v>43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3.25">
      <c r="A504" s="48">
        <v>4858</v>
      </c>
      <c r="B504" s="45">
        <v>2018</v>
      </c>
      <c r="C504" s="46" t="s">
        <v>233</v>
      </c>
      <c r="D504" s="46" t="s">
        <v>234</v>
      </c>
      <c r="E504" s="46" t="s">
        <v>77</v>
      </c>
      <c r="F504" s="46" t="s">
        <v>41</v>
      </c>
      <c r="G504" s="47">
        <v>1</v>
      </c>
      <c r="H504" s="48">
        <v>17232</v>
      </c>
      <c r="I504" s="46" t="s">
        <v>235</v>
      </c>
      <c r="J504" s="48">
        <v>12</v>
      </c>
      <c r="K504" s="48"/>
      <c r="L504" s="48">
        <v>48</v>
      </c>
      <c r="M504" s="51">
        <v>1</v>
      </c>
      <c r="N504" s="51"/>
      <c r="O504" s="51"/>
      <c r="P504" s="51">
        <v>1</v>
      </c>
      <c r="Q504" s="51"/>
      <c r="R504" s="51"/>
      <c r="S504" s="49"/>
      <c r="T504" s="57"/>
      <c r="U504" s="48"/>
      <c r="V504" s="48"/>
      <c r="W504" s="48">
        <f t="shared" si="23"/>
        <v>27</v>
      </c>
      <c r="X504" s="48">
        <f t="shared" si="21"/>
        <v>1</v>
      </c>
      <c r="Y504" s="48">
        <f t="shared" si="22"/>
        <v>2</v>
      </c>
      <c r="Z504" s="46"/>
      <c r="AA504" s="46" t="s">
        <v>43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3.25">
      <c r="A505" s="48">
        <v>4858</v>
      </c>
      <c r="B505" s="45">
        <v>2018</v>
      </c>
      <c r="C505" s="46" t="s">
        <v>236</v>
      </c>
      <c r="D505" s="46" t="s">
        <v>281</v>
      </c>
      <c r="E505" s="46" t="s">
        <v>40</v>
      </c>
      <c r="F505" s="46" t="s">
        <v>41</v>
      </c>
      <c r="G505" s="47">
        <v>0.75</v>
      </c>
      <c r="H505" s="48">
        <v>17232</v>
      </c>
      <c r="I505" s="46" t="s">
        <v>282</v>
      </c>
      <c r="J505" s="48">
        <v>18</v>
      </c>
      <c r="K505" s="48">
        <v>18</v>
      </c>
      <c r="L505" s="48"/>
      <c r="M505" s="51"/>
      <c r="N505" s="51"/>
      <c r="O505" s="51"/>
      <c r="P505" s="51"/>
      <c r="Q505" s="51"/>
      <c r="R505" s="51"/>
      <c r="S505" s="49"/>
      <c r="T505" s="57"/>
      <c r="U505" s="48"/>
      <c r="V505" s="48"/>
      <c r="W505" s="48">
        <f t="shared" si="23"/>
        <v>27</v>
      </c>
      <c r="X505" s="48">
        <f t="shared" si="21"/>
        <v>1</v>
      </c>
      <c r="Y505" s="48">
        <f t="shared" si="22"/>
        <v>2</v>
      </c>
      <c r="Z505" s="46"/>
      <c r="AA505" s="46" t="s">
        <v>43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ht="14.25">
      <c r="A506" s="48">
        <v>4858</v>
      </c>
      <c r="B506" s="45">
        <v>2018</v>
      </c>
      <c r="C506" s="46"/>
      <c r="D506" s="46"/>
      <c r="E506" s="46"/>
      <c r="F506" s="46" t="s">
        <v>41</v>
      </c>
      <c r="G506" s="47"/>
      <c r="H506" s="48">
        <v>17232</v>
      </c>
      <c r="I506" s="46" t="s">
        <v>243</v>
      </c>
      <c r="J506" s="48"/>
      <c r="K506" s="48"/>
      <c r="L506" s="48">
        <v>36</v>
      </c>
      <c r="M506" s="51">
        <v>1</v>
      </c>
      <c r="N506" s="51"/>
      <c r="O506" s="51"/>
      <c r="P506" s="51">
        <v>1</v>
      </c>
      <c r="Q506" s="51"/>
      <c r="R506" s="51"/>
      <c r="S506" s="49"/>
      <c r="T506" s="57"/>
      <c r="U506" s="48"/>
      <c r="V506" s="48"/>
      <c r="W506" s="48">
        <f t="shared" si="23"/>
        <v>27</v>
      </c>
      <c r="X506" s="48">
        <f t="shared" si="21"/>
        <v>1</v>
      </c>
      <c r="Y506" s="48">
        <f t="shared" si="22"/>
        <v>2</v>
      </c>
      <c r="Z506" s="46"/>
      <c r="AA506" s="4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3.25">
      <c r="A507" s="48">
        <v>4858</v>
      </c>
      <c r="B507" s="45">
        <v>2018</v>
      </c>
      <c r="C507" s="46" t="s">
        <v>207</v>
      </c>
      <c r="D507" s="46" t="s">
        <v>239</v>
      </c>
      <c r="E507" s="46" t="s">
        <v>240</v>
      </c>
      <c r="F507" s="46" t="s">
        <v>41</v>
      </c>
      <c r="G507" s="47">
        <v>1</v>
      </c>
      <c r="H507" s="48">
        <v>17232</v>
      </c>
      <c r="I507" s="46" t="s">
        <v>241</v>
      </c>
      <c r="J507" s="48"/>
      <c r="K507" s="48"/>
      <c r="L507" s="48">
        <v>54</v>
      </c>
      <c r="M507" s="51">
        <v>1</v>
      </c>
      <c r="N507" s="51"/>
      <c r="O507" s="51">
        <v>1</v>
      </c>
      <c r="P507" s="51"/>
      <c r="Q507" s="51"/>
      <c r="R507" s="51"/>
      <c r="S507" s="49"/>
      <c r="T507" s="57"/>
      <c r="U507" s="48"/>
      <c r="V507" s="48"/>
      <c r="W507" s="48">
        <f t="shared" si="23"/>
        <v>27</v>
      </c>
      <c r="X507" s="48">
        <f t="shared" si="21"/>
        <v>1</v>
      </c>
      <c r="Y507" s="48">
        <f t="shared" si="22"/>
        <v>2</v>
      </c>
      <c r="Z507" s="46"/>
      <c r="AA507" s="46" t="s">
        <v>43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3.25">
      <c r="A508" s="48">
        <v>4858</v>
      </c>
      <c r="B508" s="45">
        <v>2018</v>
      </c>
      <c r="C508" s="46" t="s">
        <v>207</v>
      </c>
      <c r="D508" s="46" t="s">
        <v>275</v>
      </c>
      <c r="E508" s="46" t="s">
        <v>63</v>
      </c>
      <c r="F508" s="46" t="s">
        <v>61</v>
      </c>
      <c r="G508" s="47">
        <v>0.5</v>
      </c>
      <c r="H508" s="48">
        <v>17232</v>
      </c>
      <c r="I508" s="46" t="s">
        <v>232</v>
      </c>
      <c r="J508" s="48"/>
      <c r="K508" s="48"/>
      <c r="L508" s="48">
        <v>36</v>
      </c>
      <c r="M508" s="51">
        <v>1</v>
      </c>
      <c r="N508" s="51"/>
      <c r="O508" s="51"/>
      <c r="P508" s="51">
        <v>1</v>
      </c>
      <c r="Q508" s="51"/>
      <c r="R508" s="51"/>
      <c r="S508" s="49"/>
      <c r="T508" s="57"/>
      <c r="U508" s="48"/>
      <c r="V508" s="48"/>
      <c r="W508" s="48">
        <f t="shared" si="23"/>
        <v>27</v>
      </c>
      <c r="X508" s="48">
        <f t="shared" si="21"/>
        <v>1</v>
      </c>
      <c r="Y508" s="48">
        <f t="shared" si="22"/>
        <v>2</v>
      </c>
      <c r="Z508" s="46"/>
      <c r="AA508" s="46" t="s">
        <v>43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3.25">
      <c r="A509" s="48">
        <v>4858</v>
      </c>
      <c r="B509" s="45">
        <v>2018</v>
      </c>
      <c r="C509" s="46" t="s">
        <v>207</v>
      </c>
      <c r="D509" s="46" t="s">
        <v>213</v>
      </c>
      <c r="E509" s="46" t="s">
        <v>209</v>
      </c>
      <c r="F509" s="46" t="s">
        <v>41</v>
      </c>
      <c r="G509" s="47">
        <v>1</v>
      </c>
      <c r="H509" s="48">
        <v>17232</v>
      </c>
      <c r="I509" s="46" t="s">
        <v>241</v>
      </c>
      <c r="J509" s="48"/>
      <c r="K509" s="48"/>
      <c r="L509" s="48">
        <v>54</v>
      </c>
      <c r="M509" s="51">
        <v>1</v>
      </c>
      <c r="N509" s="51"/>
      <c r="O509" s="51">
        <v>1</v>
      </c>
      <c r="P509" s="51"/>
      <c r="Q509" s="51"/>
      <c r="R509" s="51"/>
      <c r="S509" s="49"/>
      <c r="T509" s="57"/>
      <c r="U509" s="48"/>
      <c r="V509" s="48"/>
      <c r="W509" s="48">
        <f t="shared" si="23"/>
        <v>27</v>
      </c>
      <c r="X509" s="48">
        <f t="shared" si="21"/>
        <v>1</v>
      </c>
      <c r="Y509" s="48">
        <f t="shared" si="22"/>
        <v>2</v>
      </c>
      <c r="Z509" s="46"/>
      <c r="AA509" s="46" t="s">
        <v>43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3.25">
      <c r="A510" s="48">
        <v>4858</v>
      </c>
      <c r="B510" s="45">
        <v>2018</v>
      </c>
      <c r="C510" s="46" t="s">
        <v>207</v>
      </c>
      <c r="D510" s="46" t="s">
        <v>213</v>
      </c>
      <c r="E510" s="46" t="s">
        <v>209</v>
      </c>
      <c r="F510" s="46" t="s">
        <v>41</v>
      </c>
      <c r="G510" s="47">
        <v>1</v>
      </c>
      <c r="H510" s="48">
        <v>17232</v>
      </c>
      <c r="I510" s="46" t="s">
        <v>232</v>
      </c>
      <c r="J510" s="48"/>
      <c r="K510" s="48"/>
      <c r="L510" s="48">
        <v>36</v>
      </c>
      <c r="M510" s="51">
        <v>1</v>
      </c>
      <c r="N510" s="51"/>
      <c r="O510" s="51"/>
      <c r="P510" s="51">
        <v>1</v>
      </c>
      <c r="Q510" s="51"/>
      <c r="R510" s="51"/>
      <c r="S510" s="49"/>
      <c r="T510" s="57"/>
      <c r="U510" s="48"/>
      <c r="V510" s="48"/>
      <c r="W510" s="48">
        <f t="shared" si="23"/>
        <v>27</v>
      </c>
      <c r="X510" s="48">
        <f t="shared" si="21"/>
        <v>1</v>
      </c>
      <c r="Y510" s="48">
        <f t="shared" si="22"/>
        <v>2</v>
      </c>
      <c r="Z510" s="46"/>
      <c r="AA510" s="46" t="s">
        <v>43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3.25">
      <c r="A511" s="48">
        <v>4858</v>
      </c>
      <c r="B511" s="45">
        <v>2018</v>
      </c>
      <c r="C511" s="46" t="s">
        <v>207</v>
      </c>
      <c r="D511" s="46" t="s">
        <v>244</v>
      </c>
      <c r="E511" s="46" t="s">
        <v>63</v>
      </c>
      <c r="F511" s="46" t="s">
        <v>61</v>
      </c>
      <c r="G511" s="47">
        <v>0.37</v>
      </c>
      <c r="H511" s="48">
        <v>17232</v>
      </c>
      <c r="I511" s="46" t="s">
        <v>245</v>
      </c>
      <c r="J511" s="48"/>
      <c r="K511" s="48"/>
      <c r="L511" s="48">
        <v>140</v>
      </c>
      <c r="M511" s="51">
        <v>1</v>
      </c>
      <c r="N511" s="51">
        <v>1</v>
      </c>
      <c r="O511" s="51">
        <v>1</v>
      </c>
      <c r="P511" s="51"/>
      <c r="Q511" s="51"/>
      <c r="R511" s="51"/>
      <c r="S511" s="49"/>
      <c r="T511" s="57"/>
      <c r="U511" s="48"/>
      <c r="V511" s="48"/>
      <c r="W511" s="48">
        <f t="shared" si="23"/>
        <v>27</v>
      </c>
      <c r="X511" s="48">
        <f t="shared" si="21"/>
        <v>1</v>
      </c>
      <c r="Y511" s="48">
        <f t="shared" si="22"/>
        <v>2</v>
      </c>
      <c r="Z511" s="46"/>
      <c r="AA511" s="46" t="s">
        <v>43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3.25">
      <c r="A512" s="48">
        <v>4858</v>
      </c>
      <c r="B512" s="45">
        <v>2018</v>
      </c>
      <c r="C512" s="46" t="s">
        <v>219</v>
      </c>
      <c r="D512" s="46" t="s">
        <v>283</v>
      </c>
      <c r="E512" s="46" t="s">
        <v>112</v>
      </c>
      <c r="F512" s="46" t="s">
        <v>41</v>
      </c>
      <c r="G512" s="47">
        <v>0.75</v>
      </c>
      <c r="H512" s="48">
        <v>17232</v>
      </c>
      <c r="I512" s="46" t="s">
        <v>284</v>
      </c>
      <c r="J512" s="48">
        <v>18</v>
      </c>
      <c r="K512" s="48">
        <v>18</v>
      </c>
      <c r="L512" s="48">
        <v>36</v>
      </c>
      <c r="M512" s="51">
        <v>1</v>
      </c>
      <c r="N512" s="51"/>
      <c r="O512" s="51">
        <v>1</v>
      </c>
      <c r="P512" s="51"/>
      <c r="Q512" s="51"/>
      <c r="R512" s="51"/>
      <c r="S512" s="49"/>
      <c r="T512" s="57"/>
      <c r="U512" s="48"/>
      <c r="V512" s="48"/>
      <c r="W512" s="48">
        <f t="shared" si="23"/>
        <v>27</v>
      </c>
      <c r="X512" s="48">
        <f t="shared" si="21"/>
        <v>1</v>
      </c>
      <c r="Y512" s="48">
        <f t="shared" si="22"/>
        <v>2</v>
      </c>
      <c r="Z512" s="46"/>
      <c r="AA512" s="46" t="s">
        <v>43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3.25">
      <c r="A513" s="48">
        <v>5791</v>
      </c>
      <c r="B513" s="45">
        <v>2017</v>
      </c>
      <c r="C513" s="46" t="s">
        <v>187</v>
      </c>
      <c r="D513" s="46" t="s">
        <v>271</v>
      </c>
      <c r="E513" s="46" t="s">
        <v>112</v>
      </c>
      <c r="F513" s="46" t="s">
        <v>41</v>
      </c>
      <c r="G513" s="47">
        <v>1</v>
      </c>
      <c r="H513" s="48">
        <v>16591</v>
      </c>
      <c r="I513" s="46" t="s">
        <v>189</v>
      </c>
      <c r="J513" s="48">
        <v>18</v>
      </c>
      <c r="K513" s="48">
        <v>18</v>
      </c>
      <c r="L513" s="48"/>
      <c r="M513" s="51">
        <v>1</v>
      </c>
      <c r="N513" s="51"/>
      <c r="O513" s="51"/>
      <c r="P513" s="51">
        <v>1</v>
      </c>
      <c r="Q513" s="51"/>
      <c r="R513" s="51"/>
      <c r="S513" s="49"/>
      <c r="T513" s="57"/>
      <c r="U513" s="48"/>
      <c r="V513" s="48"/>
      <c r="W513" s="48">
        <f t="shared" si="23"/>
        <v>29</v>
      </c>
      <c r="X513" s="48">
        <f t="shared" si="21"/>
        <v>1</v>
      </c>
      <c r="Y513" s="48">
        <f t="shared" si="22"/>
        <v>2</v>
      </c>
      <c r="Z513" s="46"/>
      <c r="AA513" s="46" t="s">
        <v>43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3.25">
      <c r="A514" s="48">
        <v>5791</v>
      </c>
      <c r="B514" s="45">
        <v>2017</v>
      </c>
      <c r="C514" s="46" t="s">
        <v>204</v>
      </c>
      <c r="D514" s="46" t="s">
        <v>273</v>
      </c>
      <c r="E514" s="46" t="s">
        <v>40</v>
      </c>
      <c r="F514" s="46" t="s">
        <v>41</v>
      </c>
      <c r="G514" s="47">
        <v>1</v>
      </c>
      <c r="H514" s="48">
        <v>16591</v>
      </c>
      <c r="I514" s="46" t="s">
        <v>285</v>
      </c>
      <c r="J514" s="48">
        <v>18</v>
      </c>
      <c r="K514" s="48">
        <v>18</v>
      </c>
      <c r="L514" s="48"/>
      <c r="M514" s="51">
        <v>1</v>
      </c>
      <c r="N514" s="51">
        <v>1</v>
      </c>
      <c r="O514" s="51"/>
      <c r="P514" s="51"/>
      <c r="Q514" s="51"/>
      <c r="R514" s="51"/>
      <c r="S514" s="49"/>
      <c r="T514" s="57"/>
      <c r="U514" s="48"/>
      <c r="V514" s="48"/>
      <c r="W514" s="48">
        <f t="shared" si="23"/>
        <v>29</v>
      </c>
      <c r="X514" s="48">
        <f t="shared" si="21"/>
        <v>1</v>
      </c>
      <c r="Y514" s="48">
        <f t="shared" si="22"/>
        <v>2</v>
      </c>
      <c r="Z514" s="46"/>
      <c r="AA514" s="46" t="s">
        <v>43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3.25">
      <c r="A515" s="48">
        <v>5791</v>
      </c>
      <c r="B515" s="45">
        <v>2017</v>
      </c>
      <c r="C515" s="46" t="s">
        <v>197</v>
      </c>
      <c r="D515" s="46" t="s">
        <v>272</v>
      </c>
      <c r="E515" s="46" t="s">
        <v>199</v>
      </c>
      <c r="F515" s="46" t="s">
        <v>41</v>
      </c>
      <c r="G515" s="47"/>
      <c r="H515" s="48">
        <v>16591</v>
      </c>
      <c r="I515" s="46" t="s">
        <v>286</v>
      </c>
      <c r="J515" s="48">
        <v>34</v>
      </c>
      <c r="K515" s="48">
        <v>16</v>
      </c>
      <c r="L515" s="48"/>
      <c r="M515" s="51">
        <v>1</v>
      </c>
      <c r="N515" s="51"/>
      <c r="O515" s="51">
        <v>1</v>
      </c>
      <c r="P515" s="51"/>
      <c r="Q515" s="51"/>
      <c r="R515" s="51"/>
      <c r="S515" s="49"/>
      <c r="T515" s="57"/>
      <c r="U515" s="48"/>
      <c r="V515" s="48"/>
      <c r="W515" s="48">
        <f t="shared" si="23"/>
        <v>29</v>
      </c>
      <c r="X515" s="48">
        <f t="shared" si="21"/>
        <v>1</v>
      </c>
      <c r="Y515" s="48">
        <f t="shared" si="22"/>
        <v>2</v>
      </c>
      <c r="Z515" s="46"/>
      <c r="AA515" s="46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3.25">
      <c r="A516" s="48">
        <v>5791</v>
      </c>
      <c r="B516" s="45">
        <v>2017</v>
      </c>
      <c r="C516" s="46"/>
      <c r="D516" s="46" t="s">
        <v>287</v>
      </c>
      <c r="E516" s="46" t="s">
        <v>288</v>
      </c>
      <c r="F516" s="46" t="s">
        <v>41</v>
      </c>
      <c r="G516" s="47"/>
      <c r="H516" s="48">
        <v>16591</v>
      </c>
      <c r="I516" s="46" t="s">
        <v>289</v>
      </c>
      <c r="J516" s="48">
        <v>16</v>
      </c>
      <c r="K516" s="48">
        <v>34</v>
      </c>
      <c r="L516" s="48"/>
      <c r="M516" s="51">
        <v>1</v>
      </c>
      <c r="N516" s="51"/>
      <c r="O516" s="51">
        <v>1</v>
      </c>
      <c r="P516" s="51"/>
      <c r="Q516" s="51"/>
      <c r="R516" s="51"/>
      <c r="S516" s="49"/>
      <c r="T516" s="57"/>
      <c r="U516" s="48"/>
      <c r="V516" s="48"/>
      <c r="W516" s="48">
        <f t="shared" si="23"/>
        <v>29</v>
      </c>
      <c r="X516" s="48">
        <f t="shared" si="21"/>
        <v>1</v>
      </c>
      <c r="Y516" s="48">
        <f t="shared" si="22"/>
        <v>2</v>
      </c>
      <c r="Z516" s="46"/>
      <c r="AA516" s="4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3.25">
      <c r="A517" s="48">
        <v>5791</v>
      </c>
      <c r="B517" s="45">
        <v>2017</v>
      </c>
      <c r="C517" s="46" t="s">
        <v>207</v>
      </c>
      <c r="D517" s="46" t="s">
        <v>211</v>
      </c>
      <c r="E517" s="46" t="s">
        <v>63</v>
      </c>
      <c r="F517" s="46" t="s">
        <v>61</v>
      </c>
      <c r="G517" s="47">
        <v>1</v>
      </c>
      <c r="H517" s="48">
        <v>16591</v>
      </c>
      <c r="I517" s="46" t="s">
        <v>290</v>
      </c>
      <c r="J517" s="48"/>
      <c r="K517" s="48"/>
      <c r="L517" s="48">
        <v>68</v>
      </c>
      <c r="M517" s="51">
        <v>1</v>
      </c>
      <c r="N517" s="51">
        <v>1</v>
      </c>
      <c r="O517" s="51"/>
      <c r="P517" s="51"/>
      <c r="Q517" s="51"/>
      <c r="R517" s="51"/>
      <c r="S517" s="49"/>
      <c r="T517" s="57"/>
      <c r="U517" s="48"/>
      <c r="V517" s="48"/>
      <c r="W517" s="48">
        <f t="shared" si="23"/>
        <v>29</v>
      </c>
      <c r="X517" s="48">
        <f t="shared" ref="X517:X580" si="24">IF(MOD(W517,30) = 0,TRUNC(W517/30),TRUNC(W517/30)+1)</f>
        <v>1</v>
      </c>
      <c r="Y517" s="48">
        <f t="shared" ref="Y517:Y580" si="25">IF(MOD(W517,15) = 0,TRUNC(W517/15),TRUNC(W517/15)+1)</f>
        <v>2</v>
      </c>
      <c r="Z517" s="46"/>
      <c r="AA517" s="46" t="s">
        <v>43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3.25">
      <c r="A518" s="48">
        <v>5791</v>
      </c>
      <c r="B518" s="45">
        <v>2017</v>
      </c>
      <c r="C518" s="46" t="s">
        <v>207</v>
      </c>
      <c r="D518" s="46" t="s">
        <v>291</v>
      </c>
      <c r="E518" s="46" t="s">
        <v>292</v>
      </c>
      <c r="F518" s="46" t="s">
        <v>61</v>
      </c>
      <c r="G518" s="47">
        <v>1</v>
      </c>
      <c r="H518" s="48">
        <v>16591</v>
      </c>
      <c r="I518" s="46" t="s">
        <v>290</v>
      </c>
      <c r="J518" s="48"/>
      <c r="K518" s="48"/>
      <c r="L518" s="48">
        <v>68</v>
      </c>
      <c r="M518" s="51">
        <v>1</v>
      </c>
      <c r="N518" s="51">
        <v>1</v>
      </c>
      <c r="O518" s="51"/>
      <c r="P518" s="51"/>
      <c r="Q518" s="51"/>
      <c r="R518" s="51"/>
      <c r="S518" s="49"/>
      <c r="T518" s="57"/>
      <c r="U518" s="48"/>
      <c r="V518" s="48"/>
      <c r="W518" s="48">
        <f t="shared" ref="W518:W581" si="26">_xlfn.IFNA(HLOOKUP(H518,$AD$4:$BE$11,8,FALSE),_xlfn.IFNA(HLOOKUP(H518,$AD$5:$BE$12,8,FALSE),30))</f>
        <v>29</v>
      </c>
      <c r="X518" s="48">
        <f t="shared" si="24"/>
        <v>1</v>
      </c>
      <c r="Y518" s="48">
        <f t="shared" si="25"/>
        <v>2</v>
      </c>
      <c r="Z518" s="46"/>
      <c r="AA518" s="46" t="s">
        <v>43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3.25">
      <c r="A519" s="48">
        <v>5791</v>
      </c>
      <c r="B519" s="45">
        <v>2017</v>
      </c>
      <c r="C519" s="46" t="s">
        <v>219</v>
      </c>
      <c r="D519" s="46" t="s">
        <v>293</v>
      </c>
      <c r="E519" s="46" t="s">
        <v>112</v>
      </c>
      <c r="F519" s="46" t="s">
        <v>41</v>
      </c>
      <c r="G519" s="47">
        <v>1</v>
      </c>
      <c r="H519" s="48">
        <v>16591</v>
      </c>
      <c r="I519" s="46" t="s">
        <v>294</v>
      </c>
      <c r="J519" s="48"/>
      <c r="K519" s="48"/>
      <c r="L519" s="48">
        <v>72</v>
      </c>
      <c r="M519" s="51"/>
      <c r="N519" s="51"/>
      <c r="O519" s="51">
        <v>1</v>
      </c>
      <c r="P519" s="51"/>
      <c r="Q519" s="51"/>
      <c r="R519" s="51"/>
      <c r="S519" s="49"/>
      <c r="T519" s="57"/>
      <c r="U519" s="48"/>
      <c r="V519" s="48"/>
      <c r="W519" s="48">
        <f t="shared" si="26"/>
        <v>29</v>
      </c>
      <c r="X519" s="48">
        <f t="shared" si="24"/>
        <v>1</v>
      </c>
      <c r="Y519" s="48">
        <f t="shared" si="25"/>
        <v>2</v>
      </c>
      <c r="Z519" s="46"/>
      <c r="AA519" s="46" t="s">
        <v>43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ht="14.25">
      <c r="A520" s="48">
        <v>5791</v>
      </c>
      <c r="B520" s="45">
        <v>2017</v>
      </c>
      <c r="C520" s="46" t="s">
        <v>219</v>
      </c>
      <c r="D520" s="46" t="s">
        <v>220</v>
      </c>
      <c r="E520" s="46" t="s">
        <v>221</v>
      </c>
      <c r="F520" s="46" t="s">
        <v>48</v>
      </c>
      <c r="G520" s="47">
        <v>1</v>
      </c>
      <c r="H520" s="48">
        <v>16591</v>
      </c>
      <c r="I520" s="46" t="s">
        <v>294</v>
      </c>
      <c r="J520" s="48">
        <v>36</v>
      </c>
      <c r="K520" s="48"/>
      <c r="L520" s="48"/>
      <c r="M520" s="51">
        <v>1</v>
      </c>
      <c r="N520" s="51"/>
      <c r="O520" s="51"/>
      <c r="P520" s="51"/>
      <c r="Q520" s="51"/>
      <c r="R520" s="51"/>
      <c r="S520" s="49"/>
      <c r="T520" s="57"/>
      <c r="U520" s="48"/>
      <c r="V520" s="48"/>
      <c r="W520" s="48">
        <f t="shared" si="26"/>
        <v>29</v>
      </c>
      <c r="X520" s="48">
        <f t="shared" si="24"/>
        <v>1</v>
      </c>
      <c r="Y520" s="48">
        <f t="shared" si="25"/>
        <v>2</v>
      </c>
      <c r="Z520" s="46"/>
      <c r="AA520" s="46" t="s">
        <v>43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3.25">
      <c r="A521" s="48">
        <v>5791</v>
      </c>
      <c r="B521" s="45">
        <v>2017</v>
      </c>
      <c r="C521" s="46" t="s">
        <v>223</v>
      </c>
      <c r="D521" s="46" t="s">
        <v>295</v>
      </c>
      <c r="E521" s="46" t="s">
        <v>63</v>
      </c>
      <c r="F521" s="46" t="s">
        <v>61</v>
      </c>
      <c r="G521" s="47">
        <v>1</v>
      </c>
      <c r="H521" s="48">
        <v>16591</v>
      </c>
      <c r="I521" s="46" t="s">
        <v>296</v>
      </c>
      <c r="J521" s="48">
        <v>24</v>
      </c>
      <c r="K521" s="48">
        <v>30</v>
      </c>
      <c r="L521" s="48"/>
      <c r="M521" s="51">
        <v>1</v>
      </c>
      <c r="N521" s="51"/>
      <c r="O521" s="51"/>
      <c r="P521" s="51">
        <v>1</v>
      </c>
      <c r="Q521" s="51"/>
      <c r="R521" s="51"/>
      <c r="S521" s="49"/>
      <c r="T521" s="57"/>
      <c r="U521" s="48"/>
      <c r="V521" s="48"/>
      <c r="W521" s="48">
        <f t="shared" si="26"/>
        <v>29</v>
      </c>
      <c r="X521" s="48">
        <f t="shared" si="24"/>
        <v>1</v>
      </c>
      <c r="Y521" s="48">
        <f t="shared" si="25"/>
        <v>2</v>
      </c>
      <c r="Z521" s="46"/>
      <c r="AA521" s="46" t="s">
        <v>43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46.5">
      <c r="A522" s="48">
        <v>5791</v>
      </c>
      <c r="B522" s="45">
        <v>2018</v>
      </c>
      <c r="C522" s="46" t="s">
        <v>207</v>
      </c>
      <c r="D522" s="46" t="s">
        <v>211</v>
      </c>
      <c r="E522" s="46" t="s">
        <v>63</v>
      </c>
      <c r="F522" s="46" t="s">
        <v>61</v>
      </c>
      <c r="G522" s="47">
        <v>0.75</v>
      </c>
      <c r="H522" s="48">
        <v>17236</v>
      </c>
      <c r="I522" s="46" t="s">
        <v>297</v>
      </c>
      <c r="J522" s="48"/>
      <c r="K522" s="48"/>
      <c r="L522" s="48">
        <v>36</v>
      </c>
      <c r="M522" s="51">
        <v>1</v>
      </c>
      <c r="N522" s="51"/>
      <c r="O522" s="51"/>
      <c r="P522" s="51">
        <v>1</v>
      </c>
      <c r="Q522" s="51"/>
      <c r="R522" s="51"/>
      <c r="S522" s="49"/>
      <c r="T522" s="57"/>
      <c r="U522" s="48"/>
      <c r="V522" s="48"/>
      <c r="W522" s="48">
        <f t="shared" si="26"/>
        <v>29</v>
      </c>
      <c r="X522" s="48">
        <f t="shared" si="24"/>
        <v>1</v>
      </c>
      <c r="Y522" s="48">
        <f t="shared" si="25"/>
        <v>2</v>
      </c>
      <c r="Z522" s="46"/>
      <c r="AA522" s="46" t="s">
        <v>43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46.5">
      <c r="A523" s="48">
        <v>5791</v>
      </c>
      <c r="B523" s="45">
        <v>2018</v>
      </c>
      <c r="C523" s="46" t="s">
        <v>207</v>
      </c>
      <c r="D523" s="46" t="s">
        <v>211</v>
      </c>
      <c r="E523" s="46" t="s">
        <v>63</v>
      </c>
      <c r="F523" s="46" t="s">
        <v>61</v>
      </c>
      <c r="G523" s="47">
        <v>0.75</v>
      </c>
      <c r="H523" s="48">
        <v>17236</v>
      </c>
      <c r="I523" s="46" t="s">
        <v>298</v>
      </c>
      <c r="J523" s="48"/>
      <c r="K523" s="48"/>
      <c r="L523" s="48">
        <v>18</v>
      </c>
      <c r="M523" s="51">
        <v>1</v>
      </c>
      <c r="N523" s="51"/>
      <c r="O523" s="51"/>
      <c r="P523" s="51">
        <v>1</v>
      </c>
      <c r="Q523" s="51"/>
      <c r="R523" s="51"/>
      <c r="S523" s="49"/>
      <c r="T523" s="57"/>
      <c r="U523" s="48"/>
      <c r="V523" s="48"/>
      <c r="W523" s="48">
        <f t="shared" si="26"/>
        <v>29</v>
      </c>
      <c r="X523" s="48">
        <f t="shared" si="24"/>
        <v>1</v>
      </c>
      <c r="Y523" s="48">
        <f t="shared" si="25"/>
        <v>2</v>
      </c>
      <c r="Z523" s="46"/>
      <c r="AA523" s="46" t="s">
        <v>43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3.25">
      <c r="A524" s="48">
        <v>5791</v>
      </c>
      <c r="B524" s="45">
        <v>2018</v>
      </c>
      <c r="C524" s="46" t="s">
        <v>207</v>
      </c>
      <c r="D524" s="46" t="s">
        <v>275</v>
      </c>
      <c r="E524" s="46" t="s">
        <v>63</v>
      </c>
      <c r="F524" s="46" t="s">
        <v>61</v>
      </c>
      <c r="G524" s="47">
        <v>0.5</v>
      </c>
      <c r="H524" s="48">
        <v>17236</v>
      </c>
      <c r="I524" s="46" t="s">
        <v>299</v>
      </c>
      <c r="J524" s="48">
        <v>18</v>
      </c>
      <c r="K524" s="48">
        <v>18</v>
      </c>
      <c r="L524" s="48"/>
      <c r="M524" s="51">
        <v>1</v>
      </c>
      <c r="N524" s="51"/>
      <c r="O524" s="51"/>
      <c r="P524" s="51">
        <v>1</v>
      </c>
      <c r="Q524" s="51"/>
      <c r="R524" s="51"/>
      <c r="S524" s="49"/>
      <c r="T524" s="57"/>
      <c r="U524" s="48"/>
      <c r="V524" s="48"/>
      <c r="W524" s="48">
        <f t="shared" si="26"/>
        <v>29</v>
      </c>
      <c r="X524" s="48">
        <f t="shared" si="24"/>
        <v>1</v>
      </c>
      <c r="Y524" s="48">
        <f t="shared" si="25"/>
        <v>2</v>
      </c>
      <c r="Z524" s="46"/>
      <c r="AA524" s="46" t="s">
        <v>43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>
      <c r="A525" s="48">
        <v>5791</v>
      </c>
      <c r="B525" s="45">
        <v>2017</v>
      </c>
      <c r="C525" s="46" t="s">
        <v>300</v>
      </c>
      <c r="D525" s="46" t="s">
        <v>301</v>
      </c>
      <c r="E525" s="46" t="s">
        <v>209</v>
      </c>
      <c r="F525" s="46" t="s">
        <v>41</v>
      </c>
      <c r="G525" s="47"/>
      <c r="H525" s="48">
        <v>16591</v>
      </c>
      <c r="I525" s="46" t="s">
        <v>302</v>
      </c>
      <c r="J525" s="48">
        <v>18</v>
      </c>
      <c r="K525" s="48">
        <v>16</v>
      </c>
      <c r="L525" s="48"/>
      <c r="M525" s="51">
        <v>1</v>
      </c>
      <c r="N525" s="51"/>
      <c r="O525" s="51"/>
      <c r="P525" s="51">
        <v>1</v>
      </c>
      <c r="Q525" s="51"/>
      <c r="R525" s="51"/>
      <c r="S525" s="49"/>
      <c r="T525" s="57"/>
      <c r="U525" s="48"/>
      <c r="V525" s="48"/>
      <c r="W525" s="48">
        <f t="shared" si="26"/>
        <v>29</v>
      </c>
      <c r="X525" s="48">
        <f t="shared" si="24"/>
        <v>1</v>
      </c>
      <c r="Y525" s="48">
        <f t="shared" si="25"/>
        <v>2</v>
      </c>
      <c r="Z525" s="46"/>
      <c r="AA525" s="46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46.5">
      <c r="A526" s="48">
        <v>5791</v>
      </c>
      <c r="B526" s="45">
        <v>2018</v>
      </c>
      <c r="C526" s="46" t="s">
        <v>207</v>
      </c>
      <c r="D526" s="46" t="s">
        <v>291</v>
      </c>
      <c r="E526" s="46" t="s">
        <v>292</v>
      </c>
      <c r="F526" s="46" t="s">
        <v>61</v>
      </c>
      <c r="G526" s="47">
        <v>1</v>
      </c>
      <c r="H526" s="48">
        <v>17236</v>
      </c>
      <c r="I526" s="46" t="s">
        <v>297</v>
      </c>
      <c r="J526" s="48"/>
      <c r="K526" s="48"/>
      <c r="L526" s="48">
        <v>36</v>
      </c>
      <c r="M526" s="51">
        <v>1</v>
      </c>
      <c r="N526" s="51"/>
      <c r="O526" s="51"/>
      <c r="P526" s="51">
        <v>1</v>
      </c>
      <c r="Q526" s="51"/>
      <c r="R526" s="51"/>
      <c r="S526" s="49"/>
      <c r="T526" s="57"/>
      <c r="U526" s="48"/>
      <c r="V526" s="48"/>
      <c r="W526" s="48">
        <f t="shared" si="26"/>
        <v>29</v>
      </c>
      <c r="X526" s="48">
        <f t="shared" si="24"/>
        <v>1</v>
      </c>
      <c r="Y526" s="48">
        <f t="shared" si="25"/>
        <v>2</v>
      </c>
      <c r="Z526" s="46"/>
      <c r="AA526" s="46" t="s">
        <v>43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46.5">
      <c r="A527" s="48">
        <v>5791</v>
      </c>
      <c r="B527" s="45">
        <v>2018</v>
      </c>
      <c r="C527" s="46" t="s">
        <v>207</v>
      </c>
      <c r="D527" s="46" t="s">
        <v>291</v>
      </c>
      <c r="E527" s="46" t="s">
        <v>292</v>
      </c>
      <c r="F527" s="46" t="s">
        <v>61</v>
      </c>
      <c r="G527" s="47">
        <v>1</v>
      </c>
      <c r="H527" s="48">
        <v>17236</v>
      </c>
      <c r="I527" s="46" t="s">
        <v>298</v>
      </c>
      <c r="J527" s="48"/>
      <c r="K527" s="48"/>
      <c r="L527" s="48">
        <v>18</v>
      </c>
      <c r="M527" s="51">
        <v>1</v>
      </c>
      <c r="N527" s="51"/>
      <c r="O527" s="51"/>
      <c r="P527" s="51">
        <v>1</v>
      </c>
      <c r="Q527" s="51"/>
      <c r="R527" s="51"/>
      <c r="S527" s="49"/>
      <c r="T527" s="57"/>
      <c r="U527" s="48"/>
      <c r="V527" s="48"/>
      <c r="W527" s="48">
        <f t="shared" si="26"/>
        <v>29</v>
      </c>
      <c r="X527" s="48">
        <f t="shared" si="24"/>
        <v>1</v>
      </c>
      <c r="Y527" s="48">
        <f t="shared" si="25"/>
        <v>2</v>
      </c>
      <c r="Z527" s="46"/>
      <c r="AA527" s="46" t="s">
        <v>43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3.25">
      <c r="A528" s="48">
        <v>5791</v>
      </c>
      <c r="B528" s="45">
        <v>2018</v>
      </c>
      <c r="C528" s="46" t="s">
        <v>219</v>
      </c>
      <c r="D528" s="46" t="s">
        <v>293</v>
      </c>
      <c r="E528" s="46" t="s">
        <v>112</v>
      </c>
      <c r="F528" s="46" t="s">
        <v>41</v>
      </c>
      <c r="G528" s="47">
        <v>1</v>
      </c>
      <c r="H528" s="48">
        <v>17236</v>
      </c>
      <c r="I528" s="46" t="s">
        <v>294</v>
      </c>
      <c r="J528" s="48"/>
      <c r="K528" s="48"/>
      <c r="L528" s="48">
        <v>144</v>
      </c>
      <c r="M528" s="51"/>
      <c r="N528" s="51"/>
      <c r="O528" s="51"/>
      <c r="P528" s="51"/>
      <c r="Q528" s="51"/>
      <c r="R528" s="51"/>
      <c r="S528" s="49"/>
      <c r="T528" s="57"/>
      <c r="U528" s="48"/>
      <c r="V528" s="48"/>
      <c r="W528" s="48">
        <f t="shared" si="26"/>
        <v>29</v>
      </c>
      <c r="X528" s="48">
        <f t="shared" si="24"/>
        <v>1</v>
      </c>
      <c r="Y528" s="48">
        <f t="shared" si="25"/>
        <v>2</v>
      </c>
      <c r="Z528" s="46"/>
      <c r="AA528" s="46" t="s">
        <v>43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ht="14.25">
      <c r="A529" s="48">
        <v>5791</v>
      </c>
      <c r="B529" s="45">
        <v>2018</v>
      </c>
      <c r="C529" s="46" t="s">
        <v>219</v>
      </c>
      <c r="D529" s="46" t="s">
        <v>220</v>
      </c>
      <c r="E529" s="46" t="s">
        <v>221</v>
      </c>
      <c r="F529" s="46" t="s">
        <v>48</v>
      </c>
      <c r="G529" s="47">
        <v>1</v>
      </c>
      <c r="H529" s="48">
        <v>17236</v>
      </c>
      <c r="I529" s="46" t="s">
        <v>294</v>
      </c>
      <c r="J529" s="48">
        <v>18</v>
      </c>
      <c r="K529" s="48"/>
      <c r="L529" s="48">
        <v>72</v>
      </c>
      <c r="M529" s="51">
        <v>1</v>
      </c>
      <c r="N529" s="51">
        <v>1</v>
      </c>
      <c r="O529" s="51"/>
      <c r="P529" s="51"/>
      <c r="Q529" s="51"/>
      <c r="R529" s="51"/>
      <c r="S529" s="49"/>
      <c r="T529" s="57"/>
      <c r="U529" s="48"/>
      <c r="V529" s="48"/>
      <c r="W529" s="48">
        <f t="shared" si="26"/>
        <v>29</v>
      </c>
      <c r="X529" s="48">
        <f t="shared" si="24"/>
        <v>1</v>
      </c>
      <c r="Y529" s="48">
        <f t="shared" si="25"/>
        <v>2</v>
      </c>
      <c r="Z529" s="46"/>
      <c r="AA529" s="46" t="s">
        <v>43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3.25">
      <c r="A530" s="54">
        <v>6368</v>
      </c>
      <c r="B530" s="53">
        <v>2018</v>
      </c>
      <c r="C530" s="53" t="s">
        <v>187</v>
      </c>
      <c r="D530" s="53" t="s">
        <v>271</v>
      </c>
      <c r="E530" s="53" t="s">
        <v>112</v>
      </c>
      <c r="F530" s="53" t="s">
        <v>41</v>
      </c>
      <c r="G530" s="53">
        <v>1</v>
      </c>
      <c r="H530" s="54">
        <v>17043</v>
      </c>
      <c r="I530" s="53" t="s">
        <v>189</v>
      </c>
      <c r="J530" s="54">
        <v>18</v>
      </c>
      <c r="K530" s="54">
        <v>36</v>
      </c>
      <c r="L530" s="54"/>
      <c r="M530" s="51">
        <v>1</v>
      </c>
      <c r="N530" s="51"/>
      <c r="O530" s="51"/>
      <c r="P530" s="51">
        <v>1</v>
      </c>
      <c r="Q530" s="51"/>
      <c r="R530" s="51"/>
      <c r="S530" s="49"/>
      <c r="T530" s="44"/>
      <c r="U530" s="54"/>
      <c r="V530" s="54"/>
      <c r="W530" s="48">
        <f t="shared" si="26"/>
        <v>39</v>
      </c>
      <c r="X530" s="48">
        <f t="shared" si="24"/>
        <v>2</v>
      </c>
      <c r="Y530" s="48">
        <f t="shared" si="25"/>
        <v>3</v>
      </c>
      <c r="Z530" s="53"/>
      <c r="AA530" s="53" t="s">
        <v>43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3.25">
      <c r="A531" s="54">
        <v>6368</v>
      </c>
      <c r="B531" s="53">
        <v>2018</v>
      </c>
      <c r="C531" s="53" t="s">
        <v>197</v>
      </c>
      <c r="D531" s="53" t="s">
        <v>303</v>
      </c>
      <c r="E531" s="53" t="s">
        <v>304</v>
      </c>
      <c r="F531" s="53" t="s">
        <v>48</v>
      </c>
      <c r="G531" s="53">
        <v>1</v>
      </c>
      <c r="H531" s="54">
        <v>17043</v>
      </c>
      <c r="I531" s="53" t="s">
        <v>286</v>
      </c>
      <c r="J531" s="54"/>
      <c r="K531" s="54">
        <v>32</v>
      </c>
      <c r="L531" s="54"/>
      <c r="M531" s="51">
        <v>1</v>
      </c>
      <c r="N531" s="51"/>
      <c r="O531" s="51">
        <v>1</v>
      </c>
      <c r="P531" s="51"/>
      <c r="Q531" s="51"/>
      <c r="R531" s="51"/>
      <c r="S531" s="49"/>
      <c r="T531" s="44"/>
      <c r="U531" s="54"/>
      <c r="V531" s="54"/>
      <c r="W531" s="48">
        <f t="shared" si="26"/>
        <v>39</v>
      </c>
      <c r="X531" s="48">
        <f t="shared" si="24"/>
        <v>2</v>
      </c>
      <c r="Y531" s="48">
        <f t="shared" si="25"/>
        <v>3</v>
      </c>
      <c r="Z531" s="53"/>
      <c r="AA531" s="53" t="s">
        <v>43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3.25">
      <c r="A532" s="54">
        <v>6368</v>
      </c>
      <c r="B532" s="53">
        <v>2018</v>
      </c>
      <c r="C532" s="53" t="s">
        <v>197</v>
      </c>
      <c r="D532" s="53" t="s">
        <v>303</v>
      </c>
      <c r="E532" s="53" t="s">
        <v>304</v>
      </c>
      <c r="F532" s="53" t="s">
        <v>48</v>
      </c>
      <c r="G532" s="53">
        <v>1</v>
      </c>
      <c r="H532" s="54">
        <v>17043</v>
      </c>
      <c r="I532" s="53" t="s">
        <v>286</v>
      </c>
      <c r="J532" s="54">
        <v>34</v>
      </c>
      <c r="K532" s="54"/>
      <c r="L532" s="54"/>
      <c r="M532" s="51"/>
      <c r="N532" s="51"/>
      <c r="O532" s="51"/>
      <c r="P532" s="51"/>
      <c r="Q532" s="51"/>
      <c r="R532" s="51"/>
      <c r="S532" s="49"/>
      <c r="T532" s="44"/>
      <c r="U532" s="54"/>
      <c r="V532" s="54"/>
      <c r="W532" s="48">
        <f t="shared" si="26"/>
        <v>39</v>
      </c>
      <c r="X532" s="48">
        <f t="shared" si="24"/>
        <v>2</v>
      </c>
      <c r="Y532" s="48">
        <f t="shared" si="25"/>
        <v>3</v>
      </c>
      <c r="Z532" s="53"/>
      <c r="AA532" s="53" t="s">
        <v>116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3.25">
      <c r="A533" s="54">
        <v>6368</v>
      </c>
      <c r="B533" s="53">
        <v>2018</v>
      </c>
      <c r="C533" s="53" t="s">
        <v>233</v>
      </c>
      <c r="D533" s="53" t="s">
        <v>305</v>
      </c>
      <c r="E533" s="53" t="s">
        <v>47</v>
      </c>
      <c r="F533" s="53" t="s">
        <v>48</v>
      </c>
      <c r="G533" s="53">
        <v>0.5</v>
      </c>
      <c r="H533" s="54">
        <v>17043</v>
      </c>
      <c r="I533" s="53" t="s">
        <v>140</v>
      </c>
      <c r="J533" s="54">
        <v>9</v>
      </c>
      <c r="K533" s="54">
        <v>18</v>
      </c>
      <c r="L533" s="54"/>
      <c r="M533" s="51">
        <v>1</v>
      </c>
      <c r="N533" s="51"/>
      <c r="O533" s="51"/>
      <c r="P533" s="51">
        <v>1</v>
      </c>
      <c r="Q533" s="51"/>
      <c r="R533" s="51"/>
      <c r="S533" s="49"/>
      <c r="T533" s="44"/>
      <c r="U533" s="54"/>
      <c r="V533" s="54"/>
      <c r="W533" s="48">
        <f t="shared" si="26"/>
        <v>39</v>
      </c>
      <c r="X533" s="48">
        <f t="shared" si="24"/>
        <v>2</v>
      </c>
      <c r="Y533" s="48">
        <f t="shared" si="25"/>
        <v>3</v>
      </c>
      <c r="Z533" s="53"/>
      <c r="AA533" s="53" t="s">
        <v>43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3.25">
      <c r="A534" s="54">
        <v>6368</v>
      </c>
      <c r="B534" s="53">
        <v>2018</v>
      </c>
      <c r="C534" s="53" t="s">
        <v>204</v>
      </c>
      <c r="D534" s="53" t="s">
        <v>306</v>
      </c>
      <c r="E534" s="53" t="s">
        <v>40</v>
      </c>
      <c r="F534" s="53" t="s">
        <v>41</v>
      </c>
      <c r="G534" s="53">
        <v>0.5</v>
      </c>
      <c r="H534" s="54">
        <v>17043</v>
      </c>
      <c r="I534" s="53" t="s">
        <v>285</v>
      </c>
      <c r="J534" s="54">
        <v>18</v>
      </c>
      <c r="K534" s="54">
        <v>36</v>
      </c>
      <c r="L534" s="54"/>
      <c r="M534" s="51">
        <v>1</v>
      </c>
      <c r="N534" s="51">
        <v>1</v>
      </c>
      <c r="O534" s="51"/>
      <c r="P534" s="51"/>
      <c r="Q534" s="51"/>
      <c r="R534" s="51"/>
      <c r="S534" s="49"/>
      <c r="T534" s="44"/>
      <c r="U534" s="54"/>
      <c r="V534" s="54"/>
      <c r="W534" s="48">
        <f t="shared" si="26"/>
        <v>39</v>
      </c>
      <c r="X534" s="48">
        <f t="shared" si="24"/>
        <v>2</v>
      </c>
      <c r="Y534" s="48">
        <f t="shared" si="25"/>
        <v>3</v>
      </c>
      <c r="Z534" s="53"/>
      <c r="AA534" s="53" t="s">
        <v>43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3.25">
      <c r="A535" s="54">
        <v>6368</v>
      </c>
      <c r="B535" s="53">
        <v>2018</v>
      </c>
      <c r="C535" s="53" t="s">
        <v>307</v>
      </c>
      <c r="D535" s="53" t="s">
        <v>308</v>
      </c>
      <c r="E535" s="53" t="s">
        <v>309</v>
      </c>
      <c r="F535" s="53" t="s">
        <v>48</v>
      </c>
      <c r="G535" s="53">
        <v>1</v>
      </c>
      <c r="H535" s="54">
        <v>17043</v>
      </c>
      <c r="I535" s="53" t="s">
        <v>310</v>
      </c>
      <c r="J535" s="54"/>
      <c r="K535" s="54">
        <v>20</v>
      </c>
      <c r="L535" s="54"/>
      <c r="M535" s="51">
        <v>1</v>
      </c>
      <c r="N535" s="51"/>
      <c r="O535" s="51"/>
      <c r="P535" s="51">
        <v>1</v>
      </c>
      <c r="Q535" s="51"/>
      <c r="R535" s="51"/>
      <c r="S535" s="49"/>
      <c r="T535" s="44"/>
      <c r="U535" s="54"/>
      <c r="V535" s="54"/>
      <c r="W535" s="48">
        <f t="shared" si="26"/>
        <v>39</v>
      </c>
      <c r="X535" s="48">
        <f t="shared" si="24"/>
        <v>2</v>
      </c>
      <c r="Y535" s="48">
        <f t="shared" si="25"/>
        <v>3</v>
      </c>
      <c r="Z535" s="53"/>
      <c r="AA535" s="53" t="s">
        <v>43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3.25">
      <c r="A536" s="54">
        <v>6368</v>
      </c>
      <c r="B536" s="53">
        <v>2018</v>
      </c>
      <c r="C536" s="53" t="s">
        <v>256</v>
      </c>
      <c r="D536" s="53" t="s">
        <v>311</v>
      </c>
      <c r="E536" s="53" t="s">
        <v>209</v>
      </c>
      <c r="F536" s="53" t="s">
        <v>41</v>
      </c>
      <c r="G536" s="53">
        <v>0.85</v>
      </c>
      <c r="H536" s="54">
        <v>17043</v>
      </c>
      <c r="I536" s="53" t="s">
        <v>302</v>
      </c>
      <c r="J536" s="54">
        <v>18</v>
      </c>
      <c r="K536" s="54">
        <v>32</v>
      </c>
      <c r="L536" s="54"/>
      <c r="M536" s="51">
        <v>1</v>
      </c>
      <c r="N536" s="51"/>
      <c r="O536" s="51"/>
      <c r="P536" s="51">
        <v>1</v>
      </c>
      <c r="Q536" s="51"/>
      <c r="R536" s="51"/>
      <c r="S536" s="49"/>
      <c r="T536" s="44"/>
      <c r="U536" s="54"/>
      <c r="V536" s="54"/>
      <c r="W536" s="48">
        <f t="shared" si="26"/>
        <v>39</v>
      </c>
      <c r="X536" s="48">
        <f t="shared" si="24"/>
        <v>2</v>
      </c>
      <c r="Y536" s="48">
        <f t="shared" si="25"/>
        <v>3</v>
      </c>
      <c r="Z536" s="53"/>
      <c r="AA536" s="53" t="s">
        <v>116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3.25">
      <c r="A537" s="54">
        <v>6368</v>
      </c>
      <c r="B537" s="53">
        <v>2018</v>
      </c>
      <c r="C537" s="53" t="s">
        <v>207</v>
      </c>
      <c r="D537" s="53" t="s">
        <v>275</v>
      </c>
      <c r="E537" s="53" t="s">
        <v>63</v>
      </c>
      <c r="F537" s="53" t="s">
        <v>61</v>
      </c>
      <c r="G537" s="53">
        <v>0.5</v>
      </c>
      <c r="H537" s="54">
        <v>17043</v>
      </c>
      <c r="I537" s="53" t="s">
        <v>312</v>
      </c>
      <c r="J537" s="54"/>
      <c r="K537" s="54"/>
      <c r="L537" s="54">
        <v>68</v>
      </c>
      <c r="M537" s="51">
        <v>1</v>
      </c>
      <c r="N537" s="51">
        <v>1</v>
      </c>
      <c r="O537" s="51"/>
      <c r="P537" s="51"/>
      <c r="Q537" s="51"/>
      <c r="R537" s="51"/>
      <c r="S537" s="49"/>
      <c r="T537" s="44"/>
      <c r="U537" s="54"/>
      <c r="V537" s="54"/>
      <c r="W537" s="48">
        <f t="shared" si="26"/>
        <v>39</v>
      </c>
      <c r="X537" s="48">
        <f t="shared" si="24"/>
        <v>2</v>
      </c>
      <c r="Y537" s="48">
        <f t="shared" si="25"/>
        <v>3</v>
      </c>
      <c r="Z537" s="53"/>
      <c r="AA537" s="53" t="s">
        <v>43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3.25">
      <c r="A538" s="54">
        <v>6368</v>
      </c>
      <c r="B538" s="53">
        <v>2018</v>
      </c>
      <c r="C538" s="53" t="s">
        <v>207</v>
      </c>
      <c r="D538" s="53" t="s">
        <v>213</v>
      </c>
      <c r="E538" s="53" t="s">
        <v>209</v>
      </c>
      <c r="F538" s="53" t="s">
        <v>41</v>
      </c>
      <c r="G538" s="53">
        <v>1</v>
      </c>
      <c r="H538" s="54">
        <v>17043</v>
      </c>
      <c r="I538" s="53" t="s">
        <v>312</v>
      </c>
      <c r="J538" s="54"/>
      <c r="K538" s="54"/>
      <c r="L538" s="54">
        <v>68</v>
      </c>
      <c r="M538" s="51">
        <v>1</v>
      </c>
      <c r="N538" s="51">
        <v>1</v>
      </c>
      <c r="O538" s="51"/>
      <c r="P538" s="51"/>
      <c r="Q538" s="51"/>
      <c r="R538" s="51"/>
      <c r="S538" s="49"/>
      <c r="T538" s="44"/>
      <c r="U538" s="54"/>
      <c r="V538" s="54"/>
      <c r="W538" s="48">
        <f t="shared" si="26"/>
        <v>39</v>
      </c>
      <c r="X538" s="48">
        <f t="shared" si="24"/>
        <v>2</v>
      </c>
      <c r="Y538" s="48">
        <f t="shared" si="25"/>
        <v>3</v>
      </c>
      <c r="Z538" s="53"/>
      <c r="AA538" s="53" t="s">
        <v>43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3.25">
      <c r="A539" s="54">
        <v>6368</v>
      </c>
      <c r="B539" s="53">
        <v>2018</v>
      </c>
      <c r="C539" s="53" t="s">
        <v>207</v>
      </c>
      <c r="D539" s="53" t="s">
        <v>291</v>
      </c>
      <c r="E539" s="53" t="s">
        <v>292</v>
      </c>
      <c r="F539" s="53" t="s">
        <v>61</v>
      </c>
      <c r="G539" s="53">
        <v>1</v>
      </c>
      <c r="H539" s="54">
        <v>17043</v>
      </c>
      <c r="I539" s="53" t="s">
        <v>312</v>
      </c>
      <c r="J539" s="54"/>
      <c r="K539" s="54"/>
      <c r="L539" s="54">
        <v>68</v>
      </c>
      <c r="M539" s="51">
        <v>1</v>
      </c>
      <c r="N539" s="51">
        <v>1</v>
      </c>
      <c r="O539" s="51"/>
      <c r="P539" s="51"/>
      <c r="Q539" s="51"/>
      <c r="R539" s="51"/>
      <c r="S539" s="49"/>
      <c r="T539" s="44"/>
      <c r="U539" s="54"/>
      <c r="V539" s="54"/>
      <c r="W539" s="48">
        <f t="shared" si="26"/>
        <v>39</v>
      </c>
      <c r="X539" s="48">
        <f t="shared" si="24"/>
        <v>2</v>
      </c>
      <c r="Y539" s="48">
        <f t="shared" si="25"/>
        <v>3</v>
      </c>
      <c r="Z539" s="53"/>
      <c r="AA539" s="53" t="s">
        <v>43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3.25">
      <c r="A540" s="54">
        <v>6368</v>
      </c>
      <c r="B540" s="53">
        <v>2018</v>
      </c>
      <c r="C540" s="53" t="s">
        <v>201</v>
      </c>
      <c r="D540" s="53" t="s">
        <v>313</v>
      </c>
      <c r="E540" s="53" t="s">
        <v>63</v>
      </c>
      <c r="F540" s="53" t="s">
        <v>61</v>
      </c>
      <c r="G540" s="53">
        <v>1</v>
      </c>
      <c r="H540" s="54">
        <v>17043</v>
      </c>
      <c r="I540" s="53" t="s">
        <v>310</v>
      </c>
      <c r="J540" s="54">
        <v>16</v>
      </c>
      <c r="K540" s="54">
        <v>20</v>
      </c>
      <c r="L540" s="54"/>
      <c r="M540" s="51"/>
      <c r="N540" s="51"/>
      <c r="O540" s="51"/>
      <c r="P540" s="51"/>
      <c r="Q540" s="51"/>
      <c r="R540" s="51"/>
      <c r="S540" s="49"/>
      <c r="T540" s="44"/>
      <c r="U540" s="54"/>
      <c r="V540" s="54"/>
      <c r="W540" s="48">
        <f t="shared" si="26"/>
        <v>39</v>
      </c>
      <c r="X540" s="48">
        <f t="shared" si="24"/>
        <v>2</v>
      </c>
      <c r="Y540" s="48">
        <f t="shared" si="25"/>
        <v>3</v>
      </c>
      <c r="Z540" s="53"/>
      <c r="AA540" s="53" t="s">
        <v>43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3.25">
      <c r="A541" s="54">
        <v>6368</v>
      </c>
      <c r="B541" s="53">
        <v>2018</v>
      </c>
      <c r="C541" s="53" t="s">
        <v>190</v>
      </c>
      <c r="D541" s="53" t="s">
        <v>314</v>
      </c>
      <c r="E541" s="53" t="s">
        <v>63</v>
      </c>
      <c r="F541" s="53" t="s">
        <v>61</v>
      </c>
      <c r="G541" s="53">
        <v>0.5</v>
      </c>
      <c r="H541" s="54">
        <v>17043</v>
      </c>
      <c r="I541" s="53" t="s">
        <v>315</v>
      </c>
      <c r="J541" s="54"/>
      <c r="K541" s="54">
        <v>20</v>
      </c>
      <c r="L541" s="54"/>
      <c r="M541" s="51">
        <v>1</v>
      </c>
      <c r="N541" s="51"/>
      <c r="O541" s="51"/>
      <c r="P541" s="51">
        <v>1</v>
      </c>
      <c r="Q541" s="51"/>
      <c r="R541" s="51"/>
      <c r="S541" s="49"/>
      <c r="T541" s="44"/>
      <c r="U541" s="54"/>
      <c r="V541" s="54"/>
      <c r="W541" s="48">
        <f t="shared" si="26"/>
        <v>39</v>
      </c>
      <c r="X541" s="48">
        <f t="shared" si="24"/>
        <v>2</v>
      </c>
      <c r="Y541" s="48">
        <f t="shared" si="25"/>
        <v>3</v>
      </c>
      <c r="Z541" s="53"/>
      <c r="AA541" s="53" t="s">
        <v>43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3.25">
      <c r="A542" s="54">
        <v>6368</v>
      </c>
      <c r="B542" s="53">
        <v>2018</v>
      </c>
      <c r="C542" s="53" t="s">
        <v>190</v>
      </c>
      <c r="D542" s="53" t="s">
        <v>316</v>
      </c>
      <c r="E542" s="53" t="s">
        <v>40</v>
      </c>
      <c r="F542" s="53" t="s">
        <v>41</v>
      </c>
      <c r="G542" s="53">
        <v>0.5</v>
      </c>
      <c r="H542" s="54">
        <v>17043</v>
      </c>
      <c r="I542" s="53" t="s">
        <v>317</v>
      </c>
      <c r="J542" s="54"/>
      <c r="K542" s="54">
        <v>58</v>
      </c>
      <c r="L542" s="54"/>
      <c r="M542" s="51"/>
      <c r="N542" s="51"/>
      <c r="O542" s="51"/>
      <c r="P542" s="51"/>
      <c r="Q542" s="51"/>
      <c r="R542" s="51"/>
      <c r="S542" s="49"/>
      <c r="T542" s="44"/>
      <c r="U542" s="54"/>
      <c r="V542" s="54"/>
      <c r="W542" s="48">
        <f t="shared" si="26"/>
        <v>39</v>
      </c>
      <c r="X542" s="48">
        <f t="shared" si="24"/>
        <v>2</v>
      </c>
      <c r="Y542" s="48">
        <f t="shared" si="25"/>
        <v>3</v>
      </c>
      <c r="Z542" s="53"/>
      <c r="AA542" s="53" t="s">
        <v>116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3.25">
      <c r="A543" s="54">
        <v>6368</v>
      </c>
      <c r="B543" s="53">
        <v>2018</v>
      </c>
      <c r="C543" s="53" t="s">
        <v>190</v>
      </c>
      <c r="D543" s="53" t="s">
        <v>318</v>
      </c>
      <c r="E543" s="53" t="s">
        <v>63</v>
      </c>
      <c r="F543" s="53" t="s">
        <v>61</v>
      </c>
      <c r="G543" s="53">
        <v>1</v>
      </c>
      <c r="H543" s="54">
        <v>17043</v>
      </c>
      <c r="I543" s="53" t="s">
        <v>315</v>
      </c>
      <c r="J543" s="54">
        <v>16</v>
      </c>
      <c r="K543" s="54">
        <v>20</v>
      </c>
      <c r="L543" s="54"/>
      <c r="M543" s="51">
        <v>1</v>
      </c>
      <c r="N543" s="51"/>
      <c r="O543" s="51"/>
      <c r="P543" s="51">
        <v>1</v>
      </c>
      <c r="Q543" s="51"/>
      <c r="R543" s="51"/>
      <c r="S543" s="49"/>
      <c r="T543" s="44"/>
      <c r="U543" s="54"/>
      <c r="V543" s="54"/>
      <c r="W543" s="48">
        <f t="shared" si="26"/>
        <v>39</v>
      </c>
      <c r="X543" s="48">
        <f t="shared" si="24"/>
        <v>2</v>
      </c>
      <c r="Y543" s="48">
        <f t="shared" si="25"/>
        <v>3</v>
      </c>
      <c r="Z543" s="53"/>
      <c r="AA543" s="53" t="s">
        <v>43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3.25">
      <c r="A544" s="54">
        <v>6368</v>
      </c>
      <c r="B544" s="53">
        <v>2018</v>
      </c>
      <c r="C544" s="53" t="s">
        <v>190</v>
      </c>
      <c r="D544" s="53" t="s">
        <v>318</v>
      </c>
      <c r="E544" s="53" t="s">
        <v>63</v>
      </c>
      <c r="F544" s="53" t="s">
        <v>61</v>
      </c>
      <c r="G544" s="53">
        <v>1</v>
      </c>
      <c r="H544" s="54">
        <v>17043</v>
      </c>
      <c r="I544" s="53" t="s">
        <v>317</v>
      </c>
      <c r="J544" s="54"/>
      <c r="K544" s="54"/>
      <c r="L544" s="54"/>
      <c r="M544" s="51"/>
      <c r="N544" s="51"/>
      <c r="O544" s="51"/>
      <c r="P544" s="51"/>
      <c r="Q544" s="51"/>
      <c r="R544" s="51"/>
      <c r="S544" s="49"/>
      <c r="T544" s="44"/>
      <c r="U544" s="54"/>
      <c r="V544" s="54"/>
      <c r="W544" s="48">
        <f t="shared" si="26"/>
        <v>39</v>
      </c>
      <c r="X544" s="48">
        <f t="shared" si="24"/>
        <v>2</v>
      </c>
      <c r="Y544" s="48">
        <f t="shared" si="25"/>
        <v>3</v>
      </c>
      <c r="Z544" s="53"/>
      <c r="AA544" s="53" t="s">
        <v>43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3.25">
      <c r="A545" s="54">
        <v>6368</v>
      </c>
      <c r="B545" s="53">
        <v>2018</v>
      </c>
      <c r="C545" s="53" t="s">
        <v>190</v>
      </c>
      <c r="D545" s="53" t="s">
        <v>319</v>
      </c>
      <c r="E545" s="53" t="s">
        <v>47</v>
      </c>
      <c r="F545" s="53" t="s">
        <v>48</v>
      </c>
      <c r="G545" s="53">
        <v>1</v>
      </c>
      <c r="H545" s="54">
        <v>17043</v>
      </c>
      <c r="I545" s="53" t="s">
        <v>317</v>
      </c>
      <c r="J545" s="54"/>
      <c r="K545" s="54"/>
      <c r="L545" s="54"/>
      <c r="M545" s="51"/>
      <c r="N545" s="51"/>
      <c r="O545" s="51"/>
      <c r="P545" s="51"/>
      <c r="Q545" s="51"/>
      <c r="R545" s="51"/>
      <c r="S545" s="49"/>
      <c r="T545" s="44"/>
      <c r="U545" s="54"/>
      <c r="V545" s="54"/>
      <c r="W545" s="48">
        <f t="shared" si="26"/>
        <v>39</v>
      </c>
      <c r="X545" s="48">
        <f t="shared" si="24"/>
        <v>2</v>
      </c>
      <c r="Y545" s="48">
        <f t="shared" si="25"/>
        <v>3</v>
      </c>
      <c r="Z545" s="53"/>
      <c r="AA545" s="53" t="s">
        <v>116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3.25">
      <c r="A546" s="54">
        <v>6368</v>
      </c>
      <c r="B546" s="53">
        <v>2018</v>
      </c>
      <c r="C546" s="53" t="s">
        <v>190</v>
      </c>
      <c r="D546" s="53" t="s">
        <v>320</v>
      </c>
      <c r="E546" s="53" t="s">
        <v>63</v>
      </c>
      <c r="F546" s="53" t="s">
        <v>41</v>
      </c>
      <c r="G546" s="53">
        <v>0.5</v>
      </c>
      <c r="H546" s="54">
        <v>17043</v>
      </c>
      <c r="I546" s="53" t="s">
        <v>317</v>
      </c>
      <c r="J546" s="54"/>
      <c r="K546" s="54"/>
      <c r="L546" s="54"/>
      <c r="M546" s="51"/>
      <c r="N546" s="51"/>
      <c r="O546" s="51"/>
      <c r="P546" s="51"/>
      <c r="Q546" s="51"/>
      <c r="R546" s="51"/>
      <c r="S546" s="49"/>
      <c r="T546" s="44"/>
      <c r="U546" s="54"/>
      <c r="V546" s="54"/>
      <c r="W546" s="48">
        <f t="shared" si="26"/>
        <v>39</v>
      </c>
      <c r="X546" s="48">
        <f t="shared" si="24"/>
        <v>2</v>
      </c>
      <c r="Y546" s="48">
        <f t="shared" si="25"/>
        <v>3</v>
      </c>
      <c r="Z546" s="53"/>
      <c r="AA546" s="53" t="s">
        <v>116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3.25">
      <c r="A547" s="54">
        <v>6368</v>
      </c>
      <c r="B547" s="53">
        <v>2018</v>
      </c>
      <c r="C547" s="53" t="s">
        <v>219</v>
      </c>
      <c r="D547" s="53" t="s">
        <v>293</v>
      </c>
      <c r="E547" s="53" t="s">
        <v>112</v>
      </c>
      <c r="F547" s="53" t="s">
        <v>41</v>
      </c>
      <c r="G547" s="53">
        <v>1</v>
      </c>
      <c r="H547" s="54">
        <v>17043</v>
      </c>
      <c r="I547" s="53" t="s">
        <v>294</v>
      </c>
      <c r="J547" s="54"/>
      <c r="K547" s="54"/>
      <c r="L547" s="54">
        <v>72</v>
      </c>
      <c r="M547" s="51"/>
      <c r="N547" s="51"/>
      <c r="O547" s="51">
        <v>1</v>
      </c>
      <c r="P547" s="51"/>
      <c r="Q547" s="51"/>
      <c r="R547" s="51"/>
      <c r="S547" s="49"/>
      <c r="T547" s="44"/>
      <c r="U547" s="54"/>
      <c r="V547" s="54"/>
      <c r="W547" s="48">
        <f t="shared" si="26"/>
        <v>39</v>
      </c>
      <c r="X547" s="48">
        <f t="shared" si="24"/>
        <v>2</v>
      </c>
      <c r="Y547" s="48">
        <f t="shared" si="25"/>
        <v>3</v>
      </c>
      <c r="Z547" s="53"/>
      <c r="AA547" s="53" t="s">
        <v>43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ht="14.25">
      <c r="A548" s="54">
        <v>6368</v>
      </c>
      <c r="B548" s="53">
        <v>2018</v>
      </c>
      <c r="C548" s="53" t="s">
        <v>219</v>
      </c>
      <c r="D548" s="53" t="s">
        <v>220</v>
      </c>
      <c r="E548" s="53" t="s">
        <v>221</v>
      </c>
      <c r="F548" s="53" t="s">
        <v>48</v>
      </c>
      <c r="G548" s="53">
        <v>1</v>
      </c>
      <c r="H548" s="54">
        <v>17043</v>
      </c>
      <c r="I548" s="53" t="s">
        <v>294</v>
      </c>
      <c r="J548" s="54">
        <v>36</v>
      </c>
      <c r="K548" s="54"/>
      <c r="L548" s="54">
        <v>36</v>
      </c>
      <c r="M548" s="51">
        <v>1</v>
      </c>
      <c r="N548" s="51"/>
      <c r="O548" s="51"/>
      <c r="P548" s="51"/>
      <c r="Q548" s="51"/>
      <c r="R548" s="51"/>
      <c r="S548" s="49"/>
      <c r="T548" s="44"/>
      <c r="U548" s="54"/>
      <c r="V548" s="54"/>
      <c r="W548" s="48">
        <f t="shared" si="26"/>
        <v>39</v>
      </c>
      <c r="X548" s="48">
        <f t="shared" si="24"/>
        <v>2</v>
      </c>
      <c r="Y548" s="48">
        <f t="shared" si="25"/>
        <v>3</v>
      </c>
      <c r="Z548" s="53"/>
      <c r="AA548" s="53" t="s">
        <v>43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3.25">
      <c r="A549" s="54">
        <v>6368</v>
      </c>
      <c r="B549" s="53">
        <v>2018</v>
      </c>
      <c r="C549" s="53" t="s">
        <v>193</v>
      </c>
      <c r="D549" s="53" t="s">
        <v>321</v>
      </c>
      <c r="E549" s="53" t="s">
        <v>195</v>
      </c>
      <c r="F549" s="53" t="s">
        <v>48</v>
      </c>
      <c r="G549" s="53">
        <v>1</v>
      </c>
      <c r="H549" s="54">
        <v>17043</v>
      </c>
      <c r="I549" s="53" t="s">
        <v>289</v>
      </c>
      <c r="J549" s="54">
        <v>16</v>
      </c>
      <c r="K549" s="54">
        <v>68</v>
      </c>
      <c r="L549" s="54"/>
      <c r="M549" s="51">
        <v>1</v>
      </c>
      <c r="N549" s="51"/>
      <c r="O549" s="51">
        <v>1</v>
      </c>
      <c r="P549" s="51"/>
      <c r="Q549" s="51"/>
      <c r="R549" s="51"/>
      <c r="S549" s="49"/>
      <c r="T549" s="44"/>
      <c r="U549" s="54"/>
      <c r="V549" s="54"/>
      <c r="W549" s="48">
        <f t="shared" si="26"/>
        <v>39</v>
      </c>
      <c r="X549" s="48">
        <f t="shared" si="24"/>
        <v>2</v>
      </c>
      <c r="Y549" s="48">
        <f t="shared" si="25"/>
        <v>3</v>
      </c>
      <c r="Z549" s="53"/>
      <c r="AA549" s="53" t="s">
        <v>43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3.25">
      <c r="A550" s="54">
        <v>6368</v>
      </c>
      <c r="B550" s="53">
        <v>2018</v>
      </c>
      <c r="C550" s="53" t="s">
        <v>223</v>
      </c>
      <c r="D550" s="53" t="s">
        <v>295</v>
      </c>
      <c r="E550" s="53" t="s">
        <v>63</v>
      </c>
      <c r="F550" s="53" t="s">
        <v>61</v>
      </c>
      <c r="G550" s="53">
        <v>1</v>
      </c>
      <c r="H550" s="54">
        <v>17043</v>
      </c>
      <c r="I550" s="53" t="s">
        <v>296</v>
      </c>
      <c r="J550" s="54">
        <v>24</v>
      </c>
      <c r="K550" s="54">
        <v>60</v>
      </c>
      <c r="L550" s="54"/>
      <c r="M550" s="51">
        <v>1</v>
      </c>
      <c r="N550" s="51"/>
      <c r="O550" s="51"/>
      <c r="P550" s="51">
        <v>1</v>
      </c>
      <c r="Q550" s="51"/>
      <c r="R550" s="51"/>
      <c r="S550" s="49"/>
      <c r="T550" s="44"/>
      <c r="U550" s="54"/>
      <c r="V550" s="54"/>
      <c r="W550" s="48">
        <f t="shared" si="26"/>
        <v>39</v>
      </c>
      <c r="X550" s="48">
        <f t="shared" si="24"/>
        <v>2</v>
      </c>
      <c r="Y550" s="48">
        <f t="shared" si="25"/>
        <v>3</v>
      </c>
      <c r="Z550" s="53"/>
      <c r="AA550" s="53" t="s">
        <v>43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5.25">
      <c r="A551" s="48">
        <v>4848</v>
      </c>
      <c r="B551" s="45">
        <v>2019</v>
      </c>
      <c r="C551" s="46" t="s">
        <v>252</v>
      </c>
      <c r="D551" s="46" t="s">
        <v>253</v>
      </c>
      <c r="E551" s="46" t="s">
        <v>254</v>
      </c>
      <c r="F551" s="46" t="s">
        <v>48</v>
      </c>
      <c r="G551" s="47">
        <v>1</v>
      </c>
      <c r="H551" s="48" t="s">
        <v>53</v>
      </c>
      <c r="I551" s="46" t="s">
        <v>255</v>
      </c>
      <c r="J551" s="48"/>
      <c r="K551" s="48">
        <v>18</v>
      </c>
      <c r="L551" s="48"/>
      <c r="M551" s="51">
        <v>1</v>
      </c>
      <c r="N551" s="51"/>
      <c r="O551" s="51"/>
      <c r="P551" s="51"/>
      <c r="Q551" s="51"/>
      <c r="R551" s="51"/>
      <c r="S551" s="49"/>
      <c r="T551" s="57"/>
      <c r="U551" s="48"/>
      <c r="V551" s="48"/>
      <c r="W551" s="48">
        <f t="shared" si="26"/>
        <v>27</v>
      </c>
      <c r="X551" s="48">
        <f t="shared" si="24"/>
        <v>1</v>
      </c>
      <c r="Y551" s="48">
        <f t="shared" si="25"/>
        <v>2</v>
      </c>
      <c r="Z551" s="46"/>
      <c r="AA551" s="46" t="s">
        <v>43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5.25">
      <c r="A552" s="48">
        <v>4848</v>
      </c>
      <c r="B552" s="45">
        <v>2019</v>
      </c>
      <c r="C552" s="46" t="s">
        <v>207</v>
      </c>
      <c r="D552" s="46" t="s">
        <v>239</v>
      </c>
      <c r="E552" s="46" t="s">
        <v>240</v>
      </c>
      <c r="F552" s="46" t="s">
        <v>41</v>
      </c>
      <c r="G552" s="47">
        <v>1</v>
      </c>
      <c r="H552" s="48" t="s">
        <v>53</v>
      </c>
      <c r="I552" s="46" t="s">
        <v>261</v>
      </c>
      <c r="J552" s="48"/>
      <c r="K552" s="48"/>
      <c r="L552" s="48">
        <v>72</v>
      </c>
      <c r="M552" s="51">
        <v>1</v>
      </c>
      <c r="N552" s="51"/>
      <c r="O552" s="51">
        <v>1</v>
      </c>
      <c r="P552" s="51"/>
      <c r="Q552" s="51"/>
      <c r="R552" s="51"/>
      <c r="S552" s="49"/>
      <c r="T552" s="57"/>
      <c r="U552" s="48"/>
      <c r="V552" s="48"/>
      <c r="W552" s="48">
        <f t="shared" si="26"/>
        <v>27</v>
      </c>
      <c r="X552" s="48">
        <f t="shared" si="24"/>
        <v>1</v>
      </c>
      <c r="Y552" s="48">
        <f t="shared" si="25"/>
        <v>2</v>
      </c>
      <c r="Z552" s="46"/>
      <c r="AA552" s="46" t="s">
        <v>43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5.25">
      <c r="A553" s="48">
        <v>4848</v>
      </c>
      <c r="B553" s="45">
        <v>2019</v>
      </c>
      <c r="C553" s="46" t="s">
        <v>219</v>
      </c>
      <c r="D553" s="46" t="s">
        <v>266</v>
      </c>
      <c r="E553" s="46" t="s">
        <v>221</v>
      </c>
      <c r="F553" s="46" t="s">
        <v>48</v>
      </c>
      <c r="G553" s="47">
        <v>0.5</v>
      </c>
      <c r="H553" s="48" t="s">
        <v>53</v>
      </c>
      <c r="I553" s="46" t="s">
        <v>267</v>
      </c>
      <c r="J553" s="48"/>
      <c r="K553" s="48"/>
      <c r="L553" s="48"/>
      <c r="M553" s="51">
        <v>1</v>
      </c>
      <c r="N553" s="51">
        <v>1</v>
      </c>
      <c r="O553" s="51"/>
      <c r="P553" s="51"/>
      <c r="Q553" s="51"/>
      <c r="R553" s="51"/>
      <c r="S553" s="49"/>
      <c r="T553" s="57"/>
      <c r="U553" s="48"/>
      <c r="V553" s="48"/>
      <c r="W553" s="48">
        <f t="shared" si="26"/>
        <v>27</v>
      </c>
      <c r="X553" s="48">
        <f t="shared" si="24"/>
        <v>1</v>
      </c>
      <c r="Y553" s="48">
        <f t="shared" si="25"/>
        <v>2</v>
      </c>
      <c r="Z553" s="46"/>
      <c r="AA553" s="46" t="s">
        <v>43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5.25">
      <c r="A554" s="48">
        <v>4848</v>
      </c>
      <c r="B554" s="45">
        <v>2019</v>
      </c>
      <c r="C554" s="46" t="s">
        <v>219</v>
      </c>
      <c r="D554" s="46" t="s">
        <v>266</v>
      </c>
      <c r="E554" s="46" t="s">
        <v>221</v>
      </c>
      <c r="F554" s="46" t="s">
        <v>48</v>
      </c>
      <c r="G554" s="47">
        <v>0.5</v>
      </c>
      <c r="H554" s="48" t="s">
        <v>53</v>
      </c>
      <c r="I554" s="46" t="s">
        <v>268</v>
      </c>
      <c r="J554" s="48">
        <v>18</v>
      </c>
      <c r="K554" s="48">
        <v>18</v>
      </c>
      <c r="L554" s="48"/>
      <c r="M554" s="51">
        <v>1</v>
      </c>
      <c r="N554" s="51"/>
      <c r="O554" s="51"/>
      <c r="P554" s="51"/>
      <c r="Q554" s="51"/>
      <c r="R554" s="51"/>
      <c r="S554" s="49"/>
      <c r="T554" s="57"/>
      <c r="U554" s="48"/>
      <c r="V554" s="48"/>
      <c r="W554" s="48">
        <f t="shared" si="26"/>
        <v>27</v>
      </c>
      <c r="X554" s="48">
        <f t="shared" si="24"/>
        <v>1</v>
      </c>
      <c r="Y554" s="48">
        <f t="shared" si="25"/>
        <v>2</v>
      </c>
      <c r="Z554" s="46"/>
      <c r="AA554" s="46" t="s">
        <v>43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5.25">
      <c r="A555" s="48">
        <v>4848</v>
      </c>
      <c r="B555" s="45">
        <v>2019</v>
      </c>
      <c r="C555" s="46" t="s">
        <v>219</v>
      </c>
      <c r="D555" s="46" t="s">
        <v>269</v>
      </c>
      <c r="E555" s="46" t="s">
        <v>47</v>
      </c>
      <c r="F555" s="46" t="s">
        <v>48</v>
      </c>
      <c r="G555" s="47">
        <v>0.75</v>
      </c>
      <c r="H555" s="48" t="s">
        <v>53</v>
      </c>
      <c r="I555" s="46" t="s">
        <v>267</v>
      </c>
      <c r="J555" s="48"/>
      <c r="K555" s="48"/>
      <c r="L555" s="48"/>
      <c r="M555" s="51">
        <v>1</v>
      </c>
      <c r="N555" s="51">
        <v>1</v>
      </c>
      <c r="O555" s="51"/>
      <c r="P555" s="51"/>
      <c r="Q555" s="51"/>
      <c r="R555" s="51"/>
      <c r="S555" s="49"/>
      <c r="T555" s="57"/>
      <c r="U555" s="48"/>
      <c r="V555" s="48"/>
      <c r="W555" s="48">
        <f t="shared" si="26"/>
        <v>27</v>
      </c>
      <c r="X555" s="48">
        <f t="shared" si="24"/>
        <v>1</v>
      </c>
      <c r="Y555" s="48">
        <f t="shared" si="25"/>
        <v>2</v>
      </c>
      <c r="Z555" s="46"/>
      <c r="AA555" s="46" t="s">
        <v>43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5.25">
      <c r="A556" s="48">
        <v>4848</v>
      </c>
      <c r="B556" s="45">
        <v>2019</v>
      </c>
      <c r="C556" s="46" t="s">
        <v>219</v>
      </c>
      <c r="D556" s="46" t="s">
        <v>269</v>
      </c>
      <c r="E556" s="46" t="s">
        <v>47</v>
      </c>
      <c r="F556" s="46" t="s">
        <v>48</v>
      </c>
      <c r="G556" s="47">
        <v>0.75</v>
      </c>
      <c r="H556" s="48" t="s">
        <v>53</v>
      </c>
      <c r="I556" s="46" t="s">
        <v>270</v>
      </c>
      <c r="J556" s="48">
        <v>9</v>
      </c>
      <c r="K556" s="48"/>
      <c r="L556" s="48">
        <v>54</v>
      </c>
      <c r="M556" s="51">
        <v>1</v>
      </c>
      <c r="N556" s="51"/>
      <c r="O556" s="51"/>
      <c r="P556" s="51"/>
      <c r="Q556" s="51"/>
      <c r="R556" s="51"/>
      <c r="S556" s="49"/>
      <c r="T556" s="57"/>
      <c r="U556" s="48"/>
      <c r="V556" s="48"/>
      <c r="W556" s="48">
        <f t="shared" si="26"/>
        <v>27</v>
      </c>
      <c r="X556" s="48">
        <f t="shared" si="24"/>
        <v>1</v>
      </c>
      <c r="Y556" s="48">
        <f t="shared" si="25"/>
        <v>2</v>
      </c>
      <c r="Z556" s="46"/>
      <c r="AA556" s="46" t="s">
        <v>43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5.25">
      <c r="A557" s="48">
        <v>5791</v>
      </c>
      <c r="B557" s="45">
        <v>2019</v>
      </c>
      <c r="C557" s="46" t="s">
        <v>233</v>
      </c>
      <c r="D557" s="46" t="s">
        <v>234</v>
      </c>
      <c r="E557" s="46" t="s">
        <v>77</v>
      </c>
      <c r="F557" s="46" t="s">
        <v>41</v>
      </c>
      <c r="G557" s="47">
        <v>1</v>
      </c>
      <c r="H557" s="48" t="s">
        <v>52</v>
      </c>
      <c r="I557" s="46" t="s">
        <v>322</v>
      </c>
      <c r="J557" s="48">
        <v>18</v>
      </c>
      <c r="K557" s="48"/>
      <c r="L557" s="48">
        <v>36</v>
      </c>
      <c r="M557" s="51">
        <v>1</v>
      </c>
      <c r="N557" s="51"/>
      <c r="O557" s="51"/>
      <c r="P557" s="51">
        <v>1</v>
      </c>
      <c r="Q557" s="51"/>
      <c r="R557" s="51"/>
      <c r="S557" s="49"/>
      <c r="T557" s="57"/>
      <c r="U557" s="48"/>
      <c r="V557" s="48"/>
      <c r="W557" s="48">
        <f t="shared" si="26"/>
        <v>29</v>
      </c>
      <c r="X557" s="48">
        <f t="shared" si="24"/>
        <v>1</v>
      </c>
      <c r="Y557" s="48">
        <f t="shared" si="25"/>
        <v>2</v>
      </c>
      <c r="Z557" s="46"/>
      <c r="AA557" s="46" t="s">
        <v>43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5.25">
      <c r="A558" s="48">
        <v>5791</v>
      </c>
      <c r="B558" s="45">
        <v>2019</v>
      </c>
      <c r="C558" s="46" t="s">
        <v>207</v>
      </c>
      <c r="D558" s="46" t="s">
        <v>239</v>
      </c>
      <c r="E558" s="46" t="s">
        <v>240</v>
      </c>
      <c r="F558" s="46" t="s">
        <v>41</v>
      </c>
      <c r="G558" s="47">
        <v>1</v>
      </c>
      <c r="H558" s="48" t="s">
        <v>52</v>
      </c>
      <c r="I558" s="46" t="s">
        <v>323</v>
      </c>
      <c r="J558" s="48"/>
      <c r="K558" s="48"/>
      <c r="L558" s="48">
        <v>36</v>
      </c>
      <c r="M558" s="51"/>
      <c r="N558" s="51"/>
      <c r="O558" s="51"/>
      <c r="P558" s="51"/>
      <c r="Q558" s="51"/>
      <c r="R558" s="51"/>
      <c r="S558" s="49"/>
      <c r="T558" s="57"/>
      <c r="U558" s="48"/>
      <c r="V558" s="48"/>
      <c r="W558" s="48">
        <f t="shared" si="26"/>
        <v>29</v>
      </c>
      <c r="X558" s="48">
        <f t="shared" si="24"/>
        <v>1</v>
      </c>
      <c r="Y558" s="48">
        <f t="shared" si="25"/>
        <v>2</v>
      </c>
      <c r="Z558" s="46"/>
      <c r="AA558" s="46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5.25">
      <c r="A559" s="48">
        <v>5791</v>
      </c>
      <c r="B559" s="45">
        <v>2019</v>
      </c>
      <c r="C559" s="46" t="s">
        <v>207</v>
      </c>
      <c r="D559" s="46" t="s">
        <v>239</v>
      </c>
      <c r="E559" s="46" t="s">
        <v>240</v>
      </c>
      <c r="F559" s="46" t="s">
        <v>41</v>
      </c>
      <c r="G559" s="47">
        <v>1</v>
      </c>
      <c r="H559" s="48" t="s">
        <v>52</v>
      </c>
      <c r="I559" s="46" t="s">
        <v>324</v>
      </c>
      <c r="J559" s="48"/>
      <c r="K559" s="48"/>
      <c r="L559" s="48">
        <v>72</v>
      </c>
      <c r="M559" s="51"/>
      <c r="N559" s="51"/>
      <c r="O559" s="51"/>
      <c r="P559" s="51"/>
      <c r="Q559" s="51"/>
      <c r="R559" s="51"/>
      <c r="S559" s="49"/>
      <c r="T559" s="57"/>
      <c r="U559" s="48"/>
      <c r="V559" s="48"/>
      <c r="W559" s="48">
        <f t="shared" si="26"/>
        <v>29</v>
      </c>
      <c r="X559" s="48">
        <f t="shared" si="24"/>
        <v>1</v>
      </c>
      <c r="Y559" s="48">
        <f t="shared" si="25"/>
        <v>2</v>
      </c>
      <c r="Z559" s="46"/>
      <c r="AA559" s="46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5.25">
      <c r="A560" s="48">
        <v>5791</v>
      </c>
      <c r="B560" s="45">
        <v>2019</v>
      </c>
      <c r="C560" s="46" t="s">
        <v>216</v>
      </c>
      <c r="D560" s="46" t="s">
        <v>276</v>
      </c>
      <c r="E560" s="46" t="s">
        <v>277</v>
      </c>
      <c r="F560" s="46" t="s">
        <v>41</v>
      </c>
      <c r="G560" s="47"/>
      <c r="H560" s="48" t="s">
        <v>52</v>
      </c>
      <c r="I560" s="46" t="s">
        <v>325</v>
      </c>
      <c r="J560" s="48">
        <v>18</v>
      </c>
      <c r="K560" s="48">
        <v>18</v>
      </c>
      <c r="L560" s="48"/>
      <c r="M560" s="51">
        <v>1</v>
      </c>
      <c r="N560" s="51"/>
      <c r="O560" s="51"/>
      <c r="P560" s="51">
        <v>1</v>
      </c>
      <c r="Q560" s="51"/>
      <c r="R560" s="51"/>
      <c r="S560" s="49"/>
      <c r="T560" s="57"/>
      <c r="U560" s="48"/>
      <c r="V560" s="48"/>
      <c r="W560" s="48">
        <f t="shared" si="26"/>
        <v>29</v>
      </c>
      <c r="X560" s="48">
        <f t="shared" si="24"/>
        <v>1</v>
      </c>
      <c r="Y560" s="48">
        <f t="shared" si="25"/>
        <v>2</v>
      </c>
      <c r="Z560" s="46"/>
      <c r="AA560" s="46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3.25">
      <c r="A561" s="48">
        <v>5791</v>
      </c>
      <c r="B561" s="45">
        <v>2017</v>
      </c>
      <c r="C561" s="46" t="s">
        <v>201</v>
      </c>
      <c r="D561" s="46" t="s">
        <v>202</v>
      </c>
      <c r="E561" s="46" t="s">
        <v>40</v>
      </c>
      <c r="F561" s="46" t="s">
        <v>41</v>
      </c>
      <c r="G561" s="47"/>
      <c r="H561" s="48">
        <v>16591</v>
      </c>
      <c r="I561" s="46" t="s">
        <v>310</v>
      </c>
      <c r="J561" s="48">
        <v>16</v>
      </c>
      <c r="K561" s="48">
        <v>20</v>
      </c>
      <c r="L561" s="48"/>
      <c r="M561" s="51">
        <v>1</v>
      </c>
      <c r="N561" s="51"/>
      <c r="O561" s="51"/>
      <c r="P561" s="51">
        <v>1</v>
      </c>
      <c r="Q561" s="51"/>
      <c r="R561" s="51"/>
      <c r="S561" s="49"/>
      <c r="T561" s="57"/>
      <c r="U561" s="48"/>
      <c r="V561" s="48"/>
      <c r="W561" s="48">
        <f t="shared" si="26"/>
        <v>29</v>
      </c>
      <c r="X561" s="48">
        <f t="shared" si="24"/>
        <v>1</v>
      </c>
      <c r="Y561" s="48">
        <f t="shared" si="25"/>
        <v>2</v>
      </c>
      <c r="Z561" s="46"/>
      <c r="AA561" s="46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3.25">
      <c r="A562" s="48">
        <v>5791</v>
      </c>
      <c r="B562" s="45">
        <v>2017</v>
      </c>
      <c r="C562" s="53" t="s">
        <v>190</v>
      </c>
      <c r="D562" s="53" t="s">
        <v>314</v>
      </c>
      <c r="E562" s="53" t="s">
        <v>63</v>
      </c>
      <c r="F562" s="53" t="s">
        <v>61</v>
      </c>
      <c r="G562" s="53">
        <v>0.5</v>
      </c>
      <c r="H562" s="48">
        <v>16591</v>
      </c>
      <c r="I562" s="46" t="s">
        <v>315</v>
      </c>
      <c r="J562" s="48"/>
      <c r="K562" s="48">
        <v>10</v>
      </c>
      <c r="L562" s="48"/>
      <c r="M562" s="51"/>
      <c r="N562" s="51"/>
      <c r="O562" s="51"/>
      <c r="P562" s="51">
        <v>1</v>
      </c>
      <c r="Q562" s="51"/>
      <c r="R562" s="51"/>
      <c r="S562" s="49"/>
      <c r="T562" s="57"/>
      <c r="U562" s="48"/>
      <c r="V562" s="48"/>
      <c r="W562" s="48">
        <f t="shared" si="26"/>
        <v>29</v>
      </c>
      <c r="X562" s="48">
        <f t="shared" si="24"/>
        <v>1</v>
      </c>
      <c r="Y562" s="48">
        <f t="shared" si="25"/>
        <v>2</v>
      </c>
      <c r="Z562" s="46"/>
      <c r="AA562" s="46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3.25">
      <c r="A563" s="48">
        <v>5791</v>
      </c>
      <c r="B563" s="45">
        <v>2017</v>
      </c>
      <c r="C563" s="53" t="s">
        <v>190</v>
      </c>
      <c r="D563" s="46" t="s">
        <v>326</v>
      </c>
      <c r="E563" s="46" t="s">
        <v>292</v>
      </c>
      <c r="F563" s="46" t="s">
        <v>41</v>
      </c>
      <c r="G563" s="47"/>
      <c r="H563" s="48">
        <v>16591</v>
      </c>
      <c r="I563" s="46" t="s">
        <v>315</v>
      </c>
      <c r="J563" s="48">
        <v>16</v>
      </c>
      <c r="K563" s="48">
        <v>10</v>
      </c>
      <c r="L563" s="48"/>
      <c r="M563" s="51">
        <v>1</v>
      </c>
      <c r="N563" s="51"/>
      <c r="O563" s="51"/>
      <c r="P563" s="51">
        <v>1</v>
      </c>
      <c r="Q563" s="51"/>
      <c r="R563" s="51"/>
      <c r="S563" s="49"/>
      <c r="T563" s="57"/>
      <c r="U563" s="48"/>
      <c r="V563" s="48"/>
      <c r="W563" s="48">
        <f t="shared" si="26"/>
        <v>29</v>
      </c>
      <c r="X563" s="48">
        <f t="shared" si="24"/>
        <v>1</v>
      </c>
      <c r="Y563" s="48">
        <f t="shared" si="25"/>
        <v>2</v>
      </c>
      <c r="Z563" s="46"/>
      <c r="AA563" s="46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5.25">
      <c r="A564" s="48">
        <v>5791</v>
      </c>
      <c r="B564" s="45">
        <v>2019</v>
      </c>
      <c r="C564" s="46" t="s">
        <v>201</v>
      </c>
      <c r="D564" s="46" t="s">
        <v>214</v>
      </c>
      <c r="E564" s="46" t="s">
        <v>63</v>
      </c>
      <c r="F564" s="46" t="s">
        <v>61</v>
      </c>
      <c r="G564" s="47"/>
      <c r="H564" s="48" t="s">
        <v>52</v>
      </c>
      <c r="I564" s="46" t="s">
        <v>327</v>
      </c>
      <c r="J564" s="48">
        <v>16</v>
      </c>
      <c r="K564" s="48">
        <v>18</v>
      </c>
      <c r="L564" s="48"/>
      <c r="M564" s="51">
        <v>1</v>
      </c>
      <c r="N564" s="51"/>
      <c r="O564" s="51"/>
      <c r="P564" s="51">
        <v>1</v>
      </c>
      <c r="Q564" s="51"/>
      <c r="R564" s="51"/>
      <c r="S564" s="49"/>
      <c r="T564" s="57"/>
      <c r="U564" s="48"/>
      <c r="V564" s="48"/>
      <c r="W564" s="48">
        <f t="shared" si="26"/>
        <v>29</v>
      </c>
      <c r="X564" s="48">
        <f t="shared" si="24"/>
        <v>1</v>
      </c>
      <c r="Y564" s="48">
        <f t="shared" si="25"/>
        <v>2</v>
      </c>
      <c r="Z564" s="46"/>
      <c r="AA564" s="46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5.25">
      <c r="A565" s="48">
        <v>5791</v>
      </c>
      <c r="B565" s="45">
        <v>2019</v>
      </c>
      <c r="C565" s="46" t="s">
        <v>219</v>
      </c>
      <c r="D565" s="46" t="s">
        <v>283</v>
      </c>
      <c r="E565" s="46" t="s">
        <v>112</v>
      </c>
      <c r="F565" s="46" t="s">
        <v>41</v>
      </c>
      <c r="G565" s="47">
        <v>0.75</v>
      </c>
      <c r="H565" s="48" t="s">
        <v>52</v>
      </c>
      <c r="I565" s="46" t="s">
        <v>328</v>
      </c>
      <c r="J565" s="48"/>
      <c r="K565" s="48"/>
      <c r="L565" s="48">
        <v>72</v>
      </c>
      <c r="M565" s="51">
        <v>1</v>
      </c>
      <c r="N565" s="51"/>
      <c r="O565" s="51">
        <v>1</v>
      </c>
      <c r="P565" s="51"/>
      <c r="Q565" s="51"/>
      <c r="R565" s="51"/>
      <c r="S565" s="49"/>
      <c r="T565" s="57"/>
      <c r="U565" s="48"/>
      <c r="V565" s="48"/>
      <c r="W565" s="48">
        <f t="shared" si="26"/>
        <v>29</v>
      </c>
      <c r="X565" s="48">
        <f t="shared" si="24"/>
        <v>1</v>
      </c>
      <c r="Y565" s="48">
        <f t="shared" si="25"/>
        <v>2</v>
      </c>
      <c r="Z565" s="46"/>
      <c r="AA565" s="46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5.25">
      <c r="A566" s="48">
        <v>5791</v>
      </c>
      <c r="B566" s="45">
        <v>2019</v>
      </c>
      <c r="C566" s="46" t="s">
        <v>219</v>
      </c>
      <c r="D566" s="46" t="s">
        <v>283</v>
      </c>
      <c r="E566" s="46" t="s">
        <v>112</v>
      </c>
      <c r="F566" s="46" t="s">
        <v>41</v>
      </c>
      <c r="G566" s="47">
        <v>0.75</v>
      </c>
      <c r="H566" s="48" t="s">
        <v>52</v>
      </c>
      <c r="I566" s="46" t="s">
        <v>329</v>
      </c>
      <c r="J566" s="48"/>
      <c r="K566" s="48">
        <v>18</v>
      </c>
      <c r="L566" s="48">
        <v>36</v>
      </c>
      <c r="M566" s="51">
        <v>1</v>
      </c>
      <c r="N566" s="51"/>
      <c r="O566" s="51">
        <v>1</v>
      </c>
      <c r="P566" s="51"/>
      <c r="Q566" s="51"/>
      <c r="R566" s="51"/>
      <c r="S566" s="49"/>
      <c r="T566" s="57"/>
      <c r="U566" s="48"/>
      <c r="V566" s="48"/>
      <c r="W566" s="48">
        <f t="shared" si="26"/>
        <v>29</v>
      </c>
      <c r="X566" s="48">
        <f t="shared" si="24"/>
        <v>1</v>
      </c>
      <c r="Y566" s="48">
        <f t="shared" si="25"/>
        <v>2</v>
      </c>
      <c r="Z566" s="46"/>
      <c r="AA566" s="46" t="s">
        <v>43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5.25">
      <c r="A567" s="48">
        <v>6368</v>
      </c>
      <c r="B567" s="45">
        <v>2020</v>
      </c>
      <c r="C567" s="46" t="s">
        <v>233</v>
      </c>
      <c r="D567" s="46" t="s">
        <v>234</v>
      </c>
      <c r="E567" s="46" t="s">
        <v>77</v>
      </c>
      <c r="F567" s="46" t="s">
        <v>41</v>
      </c>
      <c r="G567" s="47">
        <v>1</v>
      </c>
      <c r="H567" s="48" t="s">
        <v>54</v>
      </c>
      <c r="I567" s="46" t="s">
        <v>322</v>
      </c>
      <c r="J567" s="48">
        <v>18</v>
      </c>
      <c r="K567" s="48"/>
      <c r="L567" s="48">
        <v>54</v>
      </c>
      <c r="M567" s="51">
        <v>1</v>
      </c>
      <c r="N567" s="51"/>
      <c r="O567" s="51"/>
      <c r="P567" s="51">
        <v>1</v>
      </c>
      <c r="Q567" s="51"/>
      <c r="R567" s="51"/>
      <c r="S567" s="49"/>
      <c r="T567" s="57"/>
      <c r="U567" s="48"/>
      <c r="V567" s="48"/>
      <c r="W567" s="48">
        <f t="shared" si="26"/>
        <v>60</v>
      </c>
      <c r="X567" s="48">
        <f t="shared" si="24"/>
        <v>2</v>
      </c>
      <c r="Y567" s="48">
        <f t="shared" si="25"/>
        <v>4</v>
      </c>
      <c r="Z567" s="46"/>
      <c r="AA567" s="46" t="s">
        <v>43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5.25">
      <c r="A568" s="48">
        <v>6368</v>
      </c>
      <c r="B568" s="45">
        <v>2020</v>
      </c>
      <c r="C568" s="46" t="s">
        <v>207</v>
      </c>
      <c r="D568" s="46" t="s">
        <v>239</v>
      </c>
      <c r="E568" s="46" t="s">
        <v>240</v>
      </c>
      <c r="F568" s="46" t="s">
        <v>41</v>
      </c>
      <c r="G568" s="47">
        <v>1</v>
      </c>
      <c r="H568" s="48" t="s">
        <v>54</v>
      </c>
      <c r="I568" s="46" t="s">
        <v>323</v>
      </c>
      <c r="J568" s="48"/>
      <c r="K568" s="48"/>
      <c r="L568" s="48">
        <v>54</v>
      </c>
      <c r="M568" s="51"/>
      <c r="N568" s="51"/>
      <c r="O568" s="51"/>
      <c r="P568" s="51"/>
      <c r="Q568" s="51"/>
      <c r="R568" s="51"/>
      <c r="S568" s="49"/>
      <c r="T568" s="57"/>
      <c r="U568" s="48"/>
      <c r="V568" s="48"/>
      <c r="W568" s="48">
        <f t="shared" si="26"/>
        <v>60</v>
      </c>
      <c r="X568" s="48">
        <f t="shared" si="24"/>
        <v>2</v>
      </c>
      <c r="Y568" s="48">
        <f t="shared" si="25"/>
        <v>4</v>
      </c>
      <c r="Z568" s="46"/>
      <c r="AA568" s="46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5.25">
      <c r="A569" s="48">
        <v>6368</v>
      </c>
      <c r="B569" s="45">
        <v>2020</v>
      </c>
      <c r="C569" s="46" t="s">
        <v>207</v>
      </c>
      <c r="D569" s="46" t="s">
        <v>239</v>
      </c>
      <c r="E569" s="46" t="s">
        <v>240</v>
      </c>
      <c r="F569" s="46" t="s">
        <v>41</v>
      </c>
      <c r="G569" s="47">
        <v>1</v>
      </c>
      <c r="H569" s="48" t="s">
        <v>54</v>
      </c>
      <c r="I569" s="46" t="s">
        <v>324</v>
      </c>
      <c r="J569" s="48"/>
      <c r="K569" s="48"/>
      <c r="L569" s="48">
        <v>108</v>
      </c>
      <c r="M569" s="51"/>
      <c r="N569" s="51"/>
      <c r="O569" s="51"/>
      <c r="P569" s="51"/>
      <c r="Q569" s="51"/>
      <c r="R569" s="51"/>
      <c r="S569" s="49"/>
      <c r="T569" s="57"/>
      <c r="U569" s="48"/>
      <c r="V569" s="48"/>
      <c r="W569" s="48">
        <f t="shared" si="26"/>
        <v>60</v>
      </c>
      <c r="X569" s="48">
        <f t="shared" si="24"/>
        <v>2</v>
      </c>
      <c r="Y569" s="48">
        <f t="shared" si="25"/>
        <v>4</v>
      </c>
      <c r="Z569" s="46"/>
      <c r="AA569" s="46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5.25">
      <c r="A570" s="48">
        <v>6368</v>
      </c>
      <c r="B570" s="45">
        <v>2020</v>
      </c>
      <c r="C570" s="46" t="s">
        <v>216</v>
      </c>
      <c r="D570" s="46" t="s">
        <v>276</v>
      </c>
      <c r="E570" s="46" t="s">
        <v>277</v>
      </c>
      <c r="F570" s="46" t="s">
        <v>41</v>
      </c>
      <c r="G570" s="47"/>
      <c r="H570" s="48" t="s">
        <v>54</v>
      </c>
      <c r="I570" s="46" t="s">
        <v>325</v>
      </c>
      <c r="J570" s="48">
        <v>18</v>
      </c>
      <c r="K570" s="48">
        <v>36</v>
      </c>
      <c r="L570" s="48"/>
      <c r="M570" s="51">
        <v>1</v>
      </c>
      <c r="N570" s="51"/>
      <c r="O570" s="51"/>
      <c r="P570" s="51">
        <v>1</v>
      </c>
      <c r="Q570" s="51"/>
      <c r="R570" s="51"/>
      <c r="S570" s="49"/>
      <c r="T570" s="57"/>
      <c r="U570" s="48"/>
      <c r="V570" s="48"/>
      <c r="W570" s="48">
        <f t="shared" si="26"/>
        <v>60</v>
      </c>
      <c r="X570" s="48">
        <f t="shared" si="24"/>
        <v>2</v>
      </c>
      <c r="Y570" s="48">
        <f t="shared" si="25"/>
        <v>4</v>
      </c>
      <c r="Z570" s="46"/>
      <c r="AA570" s="46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5.25">
      <c r="A571" s="48">
        <v>6368</v>
      </c>
      <c r="B571" s="45">
        <v>2020</v>
      </c>
      <c r="C571" s="46" t="s">
        <v>201</v>
      </c>
      <c r="D571" s="46" t="s">
        <v>214</v>
      </c>
      <c r="E571" s="46" t="s">
        <v>63</v>
      </c>
      <c r="F571" s="46" t="s">
        <v>61</v>
      </c>
      <c r="G571" s="47"/>
      <c r="H571" s="48" t="s">
        <v>54</v>
      </c>
      <c r="I571" s="46" t="s">
        <v>327</v>
      </c>
      <c r="J571" s="48">
        <v>16</v>
      </c>
      <c r="K571" s="48">
        <v>36</v>
      </c>
      <c r="L571" s="48"/>
      <c r="M571" s="51">
        <v>1</v>
      </c>
      <c r="N571" s="51"/>
      <c r="O571" s="51"/>
      <c r="P571" s="51">
        <v>1</v>
      </c>
      <c r="Q571" s="51"/>
      <c r="R571" s="51"/>
      <c r="S571" s="49"/>
      <c r="T571" s="57"/>
      <c r="U571" s="48"/>
      <c r="V571" s="48"/>
      <c r="W571" s="48">
        <f t="shared" si="26"/>
        <v>60</v>
      </c>
      <c r="X571" s="48">
        <f t="shared" si="24"/>
        <v>2</v>
      </c>
      <c r="Y571" s="48">
        <f t="shared" si="25"/>
        <v>4</v>
      </c>
      <c r="Z571" s="46"/>
      <c r="AA571" s="46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5.25">
      <c r="A572" s="48">
        <v>6368</v>
      </c>
      <c r="B572" s="45">
        <v>2020</v>
      </c>
      <c r="C572" s="46" t="s">
        <v>219</v>
      </c>
      <c r="D572" s="46" t="s">
        <v>283</v>
      </c>
      <c r="E572" s="46" t="s">
        <v>112</v>
      </c>
      <c r="F572" s="46" t="s">
        <v>41</v>
      </c>
      <c r="G572" s="47">
        <v>0.75</v>
      </c>
      <c r="H572" s="48" t="s">
        <v>54</v>
      </c>
      <c r="I572" s="46" t="s">
        <v>328</v>
      </c>
      <c r="J572" s="48"/>
      <c r="K572" s="48"/>
      <c r="L572" s="48">
        <v>108</v>
      </c>
      <c r="M572" s="51">
        <v>1</v>
      </c>
      <c r="N572" s="51"/>
      <c r="O572" s="51">
        <v>1</v>
      </c>
      <c r="P572" s="51"/>
      <c r="Q572" s="51"/>
      <c r="R572" s="51"/>
      <c r="S572" s="49"/>
      <c r="T572" s="57"/>
      <c r="U572" s="48"/>
      <c r="V572" s="48"/>
      <c r="W572" s="48">
        <f t="shared" si="26"/>
        <v>60</v>
      </c>
      <c r="X572" s="48">
        <f t="shared" si="24"/>
        <v>2</v>
      </c>
      <c r="Y572" s="48">
        <f t="shared" si="25"/>
        <v>4</v>
      </c>
      <c r="Z572" s="46"/>
      <c r="AA572" s="46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5.25">
      <c r="A573" s="48">
        <v>6368</v>
      </c>
      <c r="B573" s="45">
        <v>2020</v>
      </c>
      <c r="C573" s="46" t="s">
        <v>219</v>
      </c>
      <c r="D573" s="46" t="s">
        <v>283</v>
      </c>
      <c r="E573" s="46" t="s">
        <v>112</v>
      </c>
      <c r="F573" s="46" t="s">
        <v>41</v>
      </c>
      <c r="G573" s="47">
        <v>0.75</v>
      </c>
      <c r="H573" s="48" t="s">
        <v>54</v>
      </c>
      <c r="I573" s="46" t="s">
        <v>329</v>
      </c>
      <c r="J573" s="48"/>
      <c r="K573" s="48">
        <v>36</v>
      </c>
      <c r="L573" s="48">
        <v>54</v>
      </c>
      <c r="M573" s="51">
        <v>1</v>
      </c>
      <c r="N573" s="51"/>
      <c r="O573" s="51">
        <v>1</v>
      </c>
      <c r="P573" s="51"/>
      <c r="Q573" s="51"/>
      <c r="R573" s="51"/>
      <c r="S573" s="49"/>
      <c r="T573" s="57"/>
      <c r="U573" s="48"/>
      <c r="V573" s="48"/>
      <c r="W573" s="48">
        <f t="shared" si="26"/>
        <v>60</v>
      </c>
      <c r="X573" s="48">
        <f t="shared" si="24"/>
        <v>2</v>
      </c>
      <c r="Y573" s="48">
        <f t="shared" si="25"/>
        <v>4</v>
      </c>
      <c r="Z573" s="46"/>
      <c r="AA573" s="46" t="s">
        <v>43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5.25">
      <c r="A574" s="48">
        <v>5791</v>
      </c>
      <c r="B574" s="45">
        <v>2020</v>
      </c>
      <c r="C574" s="46" t="s">
        <v>252</v>
      </c>
      <c r="D574" s="46" t="s">
        <v>253</v>
      </c>
      <c r="E574" s="46" t="s">
        <v>254</v>
      </c>
      <c r="F574" s="46" t="s">
        <v>48</v>
      </c>
      <c r="G574" s="47">
        <v>1</v>
      </c>
      <c r="H574" s="54" t="s">
        <v>55</v>
      </c>
      <c r="I574" s="46" t="s">
        <v>330</v>
      </c>
      <c r="J574" s="48">
        <v>18</v>
      </c>
      <c r="K574" s="48"/>
      <c r="L574" s="48">
        <v>36</v>
      </c>
      <c r="M574" s="51">
        <v>1</v>
      </c>
      <c r="N574" s="51"/>
      <c r="O574" s="51"/>
      <c r="P574" s="51"/>
      <c r="Q574" s="51"/>
      <c r="R574" s="51"/>
      <c r="S574" s="49"/>
      <c r="T574" s="57"/>
      <c r="U574" s="48"/>
      <c r="V574" s="48"/>
      <c r="W574" s="48">
        <f t="shared" si="26"/>
        <v>29</v>
      </c>
      <c r="X574" s="48">
        <f t="shared" si="24"/>
        <v>1</v>
      </c>
      <c r="Y574" s="48">
        <f t="shared" si="25"/>
        <v>2</v>
      </c>
      <c r="Z574" s="46"/>
      <c r="AA574" s="46" t="s">
        <v>43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5.25">
      <c r="A575" s="48">
        <v>5791</v>
      </c>
      <c r="B575" s="45">
        <v>2020</v>
      </c>
      <c r="C575" s="46" t="s">
        <v>207</v>
      </c>
      <c r="D575" s="46" t="s">
        <v>239</v>
      </c>
      <c r="E575" s="46" t="s">
        <v>240</v>
      </c>
      <c r="F575" s="46" t="s">
        <v>41</v>
      </c>
      <c r="G575" s="47">
        <v>1</v>
      </c>
      <c r="H575" s="54" t="s">
        <v>55</v>
      </c>
      <c r="I575" s="46" t="s">
        <v>261</v>
      </c>
      <c r="J575" s="48"/>
      <c r="K575" s="48"/>
      <c r="L575" s="48"/>
      <c r="M575" s="51"/>
      <c r="N575" s="51"/>
      <c r="O575" s="51"/>
      <c r="P575" s="51"/>
      <c r="Q575" s="51"/>
      <c r="R575" s="51"/>
      <c r="S575" s="49"/>
      <c r="T575" s="57"/>
      <c r="U575" s="48"/>
      <c r="V575" s="48"/>
      <c r="W575" s="48">
        <f t="shared" si="26"/>
        <v>29</v>
      </c>
      <c r="X575" s="48">
        <f t="shared" si="24"/>
        <v>1</v>
      </c>
      <c r="Y575" s="48">
        <f t="shared" si="25"/>
        <v>2</v>
      </c>
      <c r="Z575" s="46"/>
      <c r="AA575" s="46" t="s">
        <v>43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5.25">
      <c r="A576" s="48">
        <v>5791</v>
      </c>
      <c r="B576" s="45">
        <v>2020</v>
      </c>
      <c r="C576" s="46" t="s">
        <v>219</v>
      </c>
      <c r="D576" s="46" t="s">
        <v>266</v>
      </c>
      <c r="E576" s="46" t="s">
        <v>221</v>
      </c>
      <c r="F576" s="46" t="s">
        <v>48</v>
      </c>
      <c r="G576" s="47">
        <v>0.5</v>
      </c>
      <c r="H576" s="54" t="s">
        <v>55</v>
      </c>
      <c r="I576" s="46" t="s">
        <v>267</v>
      </c>
      <c r="J576" s="48"/>
      <c r="K576" s="48"/>
      <c r="L576" s="48"/>
      <c r="M576" s="51"/>
      <c r="N576" s="51"/>
      <c r="O576" s="51"/>
      <c r="P576" s="51"/>
      <c r="Q576" s="51"/>
      <c r="R576" s="51"/>
      <c r="S576" s="49"/>
      <c r="T576" s="57"/>
      <c r="U576" s="48"/>
      <c r="V576" s="48"/>
      <c r="W576" s="48">
        <f t="shared" si="26"/>
        <v>29</v>
      </c>
      <c r="X576" s="48">
        <f t="shared" si="24"/>
        <v>1</v>
      </c>
      <c r="Y576" s="48">
        <f t="shared" si="25"/>
        <v>2</v>
      </c>
      <c r="Z576" s="46"/>
      <c r="AA576" s="46" t="s">
        <v>43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5.25">
      <c r="A577" s="48">
        <v>5791</v>
      </c>
      <c r="B577" s="45">
        <v>2020</v>
      </c>
      <c r="C577" s="46" t="s">
        <v>219</v>
      </c>
      <c r="D577" s="46" t="s">
        <v>266</v>
      </c>
      <c r="E577" s="46" t="s">
        <v>221</v>
      </c>
      <c r="F577" s="46" t="s">
        <v>48</v>
      </c>
      <c r="G577" s="47">
        <v>0.5</v>
      </c>
      <c r="H577" s="54" t="s">
        <v>55</v>
      </c>
      <c r="I577" s="46" t="s">
        <v>331</v>
      </c>
      <c r="J577" s="48"/>
      <c r="K577" s="48">
        <v>18</v>
      </c>
      <c r="L577" s="48"/>
      <c r="M577" s="51">
        <v>1</v>
      </c>
      <c r="N577" s="51"/>
      <c r="O577" s="51"/>
      <c r="P577" s="51">
        <v>1</v>
      </c>
      <c r="Q577" s="51"/>
      <c r="R577" s="51"/>
      <c r="S577" s="49"/>
      <c r="T577" s="57"/>
      <c r="U577" s="48"/>
      <c r="V577" s="48"/>
      <c r="W577" s="48">
        <f t="shared" si="26"/>
        <v>29</v>
      </c>
      <c r="X577" s="48">
        <f t="shared" si="24"/>
        <v>1</v>
      </c>
      <c r="Y577" s="48">
        <f t="shared" si="25"/>
        <v>2</v>
      </c>
      <c r="Z577" s="46"/>
      <c r="AA577" s="46" t="s">
        <v>43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5.25">
      <c r="A578" s="48">
        <v>5791</v>
      </c>
      <c r="B578" s="45">
        <v>2020</v>
      </c>
      <c r="C578" s="46" t="s">
        <v>219</v>
      </c>
      <c r="D578" s="46" t="s">
        <v>269</v>
      </c>
      <c r="E578" s="46" t="s">
        <v>47</v>
      </c>
      <c r="F578" s="46" t="s">
        <v>48</v>
      </c>
      <c r="G578" s="47">
        <v>0.75</v>
      </c>
      <c r="H578" s="54" t="s">
        <v>55</v>
      </c>
      <c r="I578" s="46" t="s">
        <v>267</v>
      </c>
      <c r="J578" s="48"/>
      <c r="K578" s="48"/>
      <c r="L578" s="48"/>
      <c r="M578" s="51"/>
      <c r="N578" s="51"/>
      <c r="O578" s="51"/>
      <c r="P578" s="51"/>
      <c r="Q578" s="51"/>
      <c r="R578" s="51"/>
      <c r="S578" s="49"/>
      <c r="T578" s="57"/>
      <c r="U578" s="48"/>
      <c r="V578" s="48"/>
      <c r="W578" s="48">
        <f t="shared" si="26"/>
        <v>29</v>
      </c>
      <c r="X578" s="48">
        <f t="shared" si="24"/>
        <v>1</v>
      </c>
      <c r="Y578" s="48">
        <f t="shared" si="25"/>
        <v>2</v>
      </c>
      <c r="Z578" s="46"/>
      <c r="AA578" s="46" t="s">
        <v>43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5.25">
      <c r="A579" s="48">
        <v>5791</v>
      </c>
      <c r="B579" s="45">
        <v>2020</v>
      </c>
      <c r="C579" s="46" t="s">
        <v>219</v>
      </c>
      <c r="D579" s="46" t="s">
        <v>269</v>
      </c>
      <c r="E579" s="46" t="s">
        <v>47</v>
      </c>
      <c r="F579" s="46" t="s">
        <v>48</v>
      </c>
      <c r="G579" s="47">
        <v>0.75</v>
      </c>
      <c r="H579" s="54" t="s">
        <v>55</v>
      </c>
      <c r="I579" s="46" t="s">
        <v>270</v>
      </c>
      <c r="J579" s="48"/>
      <c r="K579" s="48"/>
      <c r="L579" s="48"/>
      <c r="M579" s="51"/>
      <c r="N579" s="51"/>
      <c r="O579" s="51"/>
      <c r="P579" s="51"/>
      <c r="Q579" s="51"/>
      <c r="R579" s="51"/>
      <c r="S579" s="49"/>
      <c r="T579" s="57"/>
      <c r="U579" s="48"/>
      <c r="V579" s="48"/>
      <c r="W579" s="48">
        <f t="shared" si="26"/>
        <v>29</v>
      </c>
      <c r="X579" s="48">
        <f t="shared" si="24"/>
        <v>1</v>
      </c>
      <c r="Y579" s="48">
        <f t="shared" si="25"/>
        <v>2</v>
      </c>
      <c r="Z579" s="46"/>
      <c r="AA579" s="46" t="s">
        <v>43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5.25">
      <c r="A580" s="48">
        <v>5791</v>
      </c>
      <c r="B580" s="45">
        <v>2020</v>
      </c>
      <c r="C580" s="46" t="s">
        <v>207</v>
      </c>
      <c r="D580" s="46" t="s">
        <v>291</v>
      </c>
      <c r="E580" s="46" t="s">
        <v>292</v>
      </c>
      <c r="F580" s="46" t="s">
        <v>61</v>
      </c>
      <c r="G580" s="47">
        <v>1</v>
      </c>
      <c r="H580" s="54" t="s">
        <v>55</v>
      </c>
      <c r="I580" s="53" t="s">
        <v>332</v>
      </c>
      <c r="J580" s="54"/>
      <c r="K580" s="54"/>
      <c r="L580" s="54"/>
      <c r="M580" s="51">
        <v>1</v>
      </c>
      <c r="N580" s="51">
        <v>1</v>
      </c>
      <c r="O580" s="51"/>
      <c r="P580" s="51"/>
      <c r="Q580" s="51"/>
      <c r="R580" s="51"/>
      <c r="S580" s="49"/>
      <c r="T580" s="44"/>
      <c r="U580" s="54"/>
      <c r="V580" s="54"/>
      <c r="W580" s="48">
        <f t="shared" si="26"/>
        <v>29</v>
      </c>
      <c r="X580" s="48">
        <f t="shared" si="24"/>
        <v>1</v>
      </c>
      <c r="Y580" s="48">
        <f t="shared" si="25"/>
        <v>2</v>
      </c>
      <c r="Z580" s="53"/>
      <c r="AA580" s="53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35.25">
      <c r="A581" s="48">
        <v>5791</v>
      </c>
      <c r="B581" s="45">
        <v>2020</v>
      </c>
      <c r="C581" s="46" t="s">
        <v>207</v>
      </c>
      <c r="D581" s="46" t="s">
        <v>291</v>
      </c>
      <c r="E581" s="46" t="s">
        <v>292</v>
      </c>
      <c r="F581" s="46" t="s">
        <v>61</v>
      </c>
      <c r="G581" s="47">
        <v>1</v>
      </c>
      <c r="H581" s="54" t="s">
        <v>55</v>
      </c>
      <c r="I581" s="53" t="s">
        <v>333</v>
      </c>
      <c r="J581" s="54"/>
      <c r="K581" s="54"/>
      <c r="L581" s="54">
        <v>36</v>
      </c>
      <c r="M581" s="51">
        <v>1</v>
      </c>
      <c r="N581" s="51"/>
      <c r="O581" s="51"/>
      <c r="P581" s="51"/>
      <c r="Q581" s="51"/>
      <c r="R581" s="51"/>
      <c r="S581" s="49"/>
      <c r="T581" s="44"/>
      <c r="U581" s="54"/>
      <c r="V581" s="54"/>
      <c r="W581" s="48">
        <f t="shared" si="26"/>
        <v>29</v>
      </c>
      <c r="X581" s="48">
        <f t="shared" ref="X581:X644" si="27">IF(MOD(W581,30) = 0,TRUNC(W581/30),TRUNC(W581/30)+1)</f>
        <v>1</v>
      </c>
      <c r="Y581" s="48">
        <f t="shared" ref="Y581:Y644" si="28">IF(MOD(W581,15) = 0,TRUNC(W581/15),TRUNC(W581/15)+1)</f>
        <v>2</v>
      </c>
      <c r="Z581" s="53"/>
      <c r="AA581" s="53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5.25">
      <c r="A582" s="48">
        <v>5791</v>
      </c>
      <c r="B582" s="45">
        <v>2020</v>
      </c>
      <c r="C582" s="46" t="s">
        <v>207</v>
      </c>
      <c r="D582" s="46" t="s">
        <v>211</v>
      </c>
      <c r="E582" s="46" t="s">
        <v>63</v>
      </c>
      <c r="F582" s="46" t="s">
        <v>61</v>
      </c>
      <c r="G582" s="47">
        <v>0.75</v>
      </c>
      <c r="H582" s="54" t="s">
        <v>55</v>
      </c>
      <c r="I582" s="53" t="s">
        <v>334</v>
      </c>
      <c r="J582" s="54"/>
      <c r="K582" s="54"/>
      <c r="L582" s="54"/>
      <c r="M582" s="51">
        <v>1</v>
      </c>
      <c r="N582" s="51">
        <v>1</v>
      </c>
      <c r="O582" s="51"/>
      <c r="P582" s="51"/>
      <c r="Q582" s="51"/>
      <c r="R582" s="51"/>
      <c r="S582" s="49"/>
      <c r="T582" s="44"/>
      <c r="U582" s="54"/>
      <c r="V582" s="54"/>
      <c r="W582" s="48">
        <f t="shared" ref="W582:W645" si="29">_xlfn.IFNA(HLOOKUP(H582,$AD$4:$BE$11,8,FALSE),_xlfn.IFNA(HLOOKUP(H582,$AD$5:$BE$12,8,FALSE),30))</f>
        <v>29</v>
      </c>
      <c r="X582" s="48">
        <f t="shared" si="27"/>
        <v>1</v>
      </c>
      <c r="Y582" s="48">
        <f t="shared" si="28"/>
        <v>2</v>
      </c>
      <c r="Z582" s="53"/>
      <c r="AA582" s="53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5.25">
      <c r="A583" s="48">
        <v>5791</v>
      </c>
      <c r="B583" s="45">
        <v>2020</v>
      </c>
      <c r="C583" s="46" t="s">
        <v>207</v>
      </c>
      <c r="D583" s="46" t="s">
        <v>211</v>
      </c>
      <c r="E583" s="46" t="s">
        <v>63</v>
      </c>
      <c r="F583" s="46" t="s">
        <v>61</v>
      </c>
      <c r="G583" s="47">
        <v>0.75</v>
      </c>
      <c r="H583" s="54" t="s">
        <v>55</v>
      </c>
      <c r="I583" s="53" t="s">
        <v>335</v>
      </c>
      <c r="J583" s="54"/>
      <c r="K583" s="54"/>
      <c r="L583" s="42">
        <v>144</v>
      </c>
      <c r="M583" s="51">
        <v>1</v>
      </c>
      <c r="N583" s="51"/>
      <c r="O583" s="51"/>
      <c r="P583" s="51"/>
      <c r="Q583" s="51"/>
      <c r="R583" s="51"/>
      <c r="S583" s="49"/>
      <c r="T583" s="44"/>
      <c r="U583" s="54"/>
      <c r="V583" s="54"/>
      <c r="W583" s="48">
        <f t="shared" si="29"/>
        <v>29</v>
      </c>
      <c r="X583" s="48">
        <f t="shared" si="27"/>
        <v>1</v>
      </c>
      <c r="Y583" s="48">
        <f t="shared" si="28"/>
        <v>2</v>
      </c>
      <c r="Z583" s="53"/>
      <c r="AA583" s="5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5.25">
      <c r="A584" s="48">
        <v>6368</v>
      </c>
      <c r="B584" s="45">
        <v>2021</v>
      </c>
      <c r="C584" s="46" t="s">
        <v>252</v>
      </c>
      <c r="D584" s="46" t="s">
        <v>253</v>
      </c>
      <c r="E584" s="46" t="s">
        <v>254</v>
      </c>
      <c r="F584" s="46" t="s">
        <v>48</v>
      </c>
      <c r="G584" s="47">
        <v>1</v>
      </c>
      <c r="H584" s="54" t="s">
        <v>56</v>
      </c>
      <c r="I584" s="46" t="s">
        <v>330</v>
      </c>
      <c r="J584" s="48"/>
      <c r="K584" s="48"/>
      <c r="L584" s="48"/>
      <c r="M584" s="51"/>
      <c r="N584" s="51"/>
      <c r="O584" s="51"/>
      <c r="P584" s="51"/>
      <c r="Q584" s="51"/>
      <c r="R584" s="51"/>
      <c r="S584" s="49"/>
      <c r="T584" s="57"/>
      <c r="U584" s="48"/>
      <c r="V584" s="48"/>
      <c r="W584" s="48">
        <f t="shared" si="29"/>
        <v>39</v>
      </c>
      <c r="X584" s="48">
        <f t="shared" si="27"/>
        <v>2</v>
      </c>
      <c r="Y584" s="48">
        <f t="shared" si="28"/>
        <v>3</v>
      </c>
      <c r="Z584" s="46"/>
      <c r="AA584" s="46" t="s">
        <v>43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5.25">
      <c r="A585" s="48">
        <v>6368</v>
      </c>
      <c r="B585" s="45">
        <v>2021</v>
      </c>
      <c r="C585" s="46" t="s">
        <v>207</v>
      </c>
      <c r="D585" s="46" t="s">
        <v>239</v>
      </c>
      <c r="E585" s="46" t="s">
        <v>240</v>
      </c>
      <c r="F585" s="46" t="s">
        <v>41</v>
      </c>
      <c r="G585" s="47">
        <v>1</v>
      </c>
      <c r="H585" s="54" t="s">
        <v>56</v>
      </c>
      <c r="I585" s="46" t="s">
        <v>261</v>
      </c>
      <c r="J585" s="48"/>
      <c r="K585" s="48"/>
      <c r="L585" s="48">
        <v>36</v>
      </c>
      <c r="M585" s="51"/>
      <c r="N585" s="51"/>
      <c r="O585" s="51"/>
      <c r="P585" s="51"/>
      <c r="Q585" s="51"/>
      <c r="R585" s="51"/>
      <c r="S585" s="49"/>
      <c r="T585" s="57">
        <v>7</v>
      </c>
      <c r="U585" s="48"/>
      <c r="V585" s="48"/>
      <c r="W585" s="48">
        <f t="shared" si="29"/>
        <v>39</v>
      </c>
      <c r="X585" s="48">
        <f t="shared" si="27"/>
        <v>2</v>
      </c>
      <c r="Y585" s="48">
        <f t="shared" si="28"/>
        <v>3</v>
      </c>
      <c r="Z585" s="46"/>
      <c r="AA585" s="46" t="s">
        <v>43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5.25">
      <c r="A586" s="48">
        <v>6368</v>
      </c>
      <c r="B586" s="45">
        <v>2021</v>
      </c>
      <c r="C586" s="46" t="s">
        <v>219</v>
      </c>
      <c r="D586" s="46" t="s">
        <v>266</v>
      </c>
      <c r="E586" s="46" t="s">
        <v>221</v>
      </c>
      <c r="F586" s="46" t="s">
        <v>48</v>
      </c>
      <c r="G586" s="47">
        <v>0.5</v>
      </c>
      <c r="H586" s="54" t="s">
        <v>56</v>
      </c>
      <c r="I586" s="46" t="s">
        <v>267</v>
      </c>
      <c r="J586" s="48"/>
      <c r="K586" s="48"/>
      <c r="L586" s="48"/>
      <c r="M586" s="51"/>
      <c r="N586" s="51"/>
      <c r="O586" s="51"/>
      <c r="P586" s="51"/>
      <c r="Q586" s="51"/>
      <c r="R586" s="51"/>
      <c r="S586" s="49"/>
      <c r="T586" s="57"/>
      <c r="U586" s="48"/>
      <c r="V586" s="48"/>
      <c r="W586" s="48">
        <f t="shared" si="29"/>
        <v>39</v>
      </c>
      <c r="X586" s="48">
        <f t="shared" si="27"/>
        <v>2</v>
      </c>
      <c r="Y586" s="48">
        <f t="shared" si="28"/>
        <v>3</v>
      </c>
      <c r="Z586" s="46"/>
      <c r="AA586" s="46" t="s">
        <v>43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5.25">
      <c r="A587" s="48">
        <v>6368</v>
      </c>
      <c r="B587" s="45">
        <v>2021</v>
      </c>
      <c r="C587" s="46" t="s">
        <v>219</v>
      </c>
      <c r="D587" s="46" t="s">
        <v>266</v>
      </c>
      <c r="E587" s="46" t="s">
        <v>221</v>
      </c>
      <c r="F587" s="46" t="s">
        <v>48</v>
      </c>
      <c r="G587" s="47">
        <v>0.5</v>
      </c>
      <c r="H587" s="54" t="s">
        <v>56</v>
      </c>
      <c r="I587" s="46" t="s">
        <v>331</v>
      </c>
      <c r="J587" s="48"/>
      <c r="K587" s="48">
        <v>36</v>
      </c>
      <c r="L587" s="48"/>
      <c r="M587" s="51">
        <v>1</v>
      </c>
      <c r="N587" s="51"/>
      <c r="O587" s="51"/>
      <c r="P587" s="51">
        <v>1</v>
      </c>
      <c r="Q587" s="51"/>
      <c r="R587" s="51"/>
      <c r="S587" s="49"/>
      <c r="T587" s="57"/>
      <c r="U587" s="48"/>
      <c r="V587" s="48"/>
      <c r="W587" s="48">
        <f t="shared" si="29"/>
        <v>39</v>
      </c>
      <c r="X587" s="48">
        <f t="shared" si="27"/>
        <v>2</v>
      </c>
      <c r="Y587" s="48">
        <f t="shared" si="28"/>
        <v>3</v>
      </c>
      <c r="Z587" s="46"/>
      <c r="AA587" s="46" t="s">
        <v>43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5.25">
      <c r="A588" s="48">
        <v>6368</v>
      </c>
      <c r="B588" s="45">
        <v>2021</v>
      </c>
      <c r="C588" s="46" t="s">
        <v>219</v>
      </c>
      <c r="D588" s="46" t="s">
        <v>269</v>
      </c>
      <c r="E588" s="46" t="s">
        <v>47</v>
      </c>
      <c r="F588" s="46" t="s">
        <v>48</v>
      </c>
      <c r="G588" s="47">
        <v>0.75</v>
      </c>
      <c r="H588" s="54" t="s">
        <v>56</v>
      </c>
      <c r="I588" s="46" t="s">
        <v>267</v>
      </c>
      <c r="J588" s="48"/>
      <c r="K588" s="48"/>
      <c r="L588" s="48"/>
      <c r="M588" s="51"/>
      <c r="N588" s="51"/>
      <c r="O588" s="51"/>
      <c r="P588" s="51"/>
      <c r="Q588" s="51"/>
      <c r="R588" s="51"/>
      <c r="S588" s="49"/>
      <c r="T588" s="57"/>
      <c r="U588" s="48"/>
      <c r="V588" s="48"/>
      <c r="W588" s="48">
        <f t="shared" si="29"/>
        <v>39</v>
      </c>
      <c r="X588" s="48">
        <f t="shared" si="27"/>
        <v>2</v>
      </c>
      <c r="Y588" s="48">
        <f t="shared" si="28"/>
        <v>3</v>
      </c>
      <c r="Z588" s="46"/>
      <c r="AA588" s="46" t="s">
        <v>43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5.25">
      <c r="A589" s="48">
        <v>6368</v>
      </c>
      <c r="B589" s="45">
        <v>2021</v>
      </c>
      <c r="C589" s="46" t="s">
        <v>219</v>
      </c>
      <c r="D589" s="46" t="s">
        <v>269</v>
      </c>
      <c r="E589" s="46" t="s">
        <v>47</v>
      </c>
      <c r="F589" s="46" t="s">
        <v>48</v>
      </c>
      <c r="G589" s="47">
        <v>0.75</v>
      </c>
      <c r="H589" s="54" t="s">
        <v>56</v>
      </c>
      <c r="I589" s="46" t="s">
        <v>270</v>
      </c>
      <c r="J589" s="48">
        <v>9</v>
      </c>
      <c r="K589" s="48"/>
      <c r="L589" s="48">
        <v>27</v>
      </c>
      <c r="M589" s="51"/>
      <c r="N589" s="51"/>
      <c r="O589" s="51"/>
      <c r="P589" s="51"/>
      <c r="Q589" s="51"/>
      <c r="R589" s="51"/>
      <c r="S589" s="49"/>
      <c r="T589" s="57"/>
      <c r="U589" s="48"/>
      <c r="V589" s="48"/>
      <c r="W589" s="48">
        <f t="shared" si="29"/>
        <v>39</v>
      </c>
      <c r="X589" s="48">
        <f t="shared" si="27"/>
        <v>2</v>
      </c>
      <c r="Y589" s="48">
        <f t="shared" si="28"/>
        <v>3</v>
      </c>
      <c r="Z589" s="46"/>
      <c r="AA589" s="46" t="s">
        <v>43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5.25">
      <c r="A590" s="48">
        <v>6368</v>
      </c>
      <c r="B590" s="45">
        <v>2021</v>
      </c>
      <c r="C590" s="46" t="s">
        <v>207</v>
      </c>
      <c r="D590" s="46" t="s">
        <v>291</v>
      </c>
      <c r="E590" s="46" t="s">
        <v>292</v>
      </c>
      <c r="F590" s="46" t="s">
        <v>61</v>
      </c>
      <c r="G590" s="47">
        <v>1</v>
      </c>
      <c r="H590" s="54" t="s">
        <v>56</v>
      </c>
      <c r="I590" s="53" t="s">
        <v>332</v>
      </c>
      <c r="J590" s="54"/>
      <c r="K590" s="54"/>
      <c r="L590" s="54"/>
      <c r="M590" s="51">
        <v>1</v>
      </c>
      <c r="N590" s="51">
        <v>1</v>
      </c>
      <c r="O590" s="51"/>
      <c r="P590" s="51"/>
      <c r="Q590" s="51"/>
      <c r="R590" s="51"/>
      <c r="S590" s="49"/>
      <c r="T590" s="44"/>
      <c r="U590" s="54"/>
      <c r="V590" s="54"/>
      <c r="W590" s="48">
        <f t="shared" si="29"/>
        <v>39</v>
      </c>
      <c r="X590" s="48">
        <f t="shared" si="27"/>
        <v>2</v>
      </c>
      <c r="Y590" s="48">
        <f t="shared" si="28"/>
        <v>3</v>
      </c>
      <c r="Z590" s="53"/>
      <c r="AA590" s="53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35.25">
      <c r="A591" s="48">
        <v>6368</v>
      </c>
      <c r="B591" s="45">
        <v>2021</v>
      </c>
      <c r="C591" s="46" t="s">
        <v>207</v>
      </c>
      <c r="D591" s="46" t="s">
        <v>291</v>
      </c>
      <c r="E591" s="46" t="s">
        <v>292</v>
      </c>
      <c r="F591" s="46" t="s">
        <v>61</v>
      </c>
      <c r="G591" s="47">
        <v>1</v>
      </c>
      <c r="H591" s="54" t="s">
        <v>56</v>
      </c>
      <c r="I591" s="53" t="s">
        <v>333</v>
      </c>
      <c r="J591" s="54"/>
      <c r="K591" s="54"/>
      <c r="L591" s="54">
        <v>54</v>
      </c>
      <c r="M591" s="51">
        <v>1</v>
      </c>
      <c r="N591" s="51"/>
      <c r="O591" s="51"/>
      <c r="P591" s="51"/>
      <c r="Q591" s="51"/>
      <c r="R591" s="51"/>
      <c r="S591" s="49"/>
      <c r="T591" s="44"/>
      <c r="U591" s="54"/>
      <c r="V591" s="54"/>
      <c r="W591" s="48">
        <f t="shared" si="29"/>
        <v>39</v>
      </c>
      <c r="X591" s="48">
        <f t="shared" si="27"/>
        <v>2</v>
      </c>
      <c r="Y591" s="48">
        <f t="shared" si="28"/>
        <v>3</v>
      </c>
      <c r="Z591" s="53"/>
      <c r="AA591" s="53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5.25">
      <c r="A592" s="48">
        <v>6368</v>
      </c>
      <c r="B592" s="45">
        <v>2021</v>
      </c>
      <c r="C592" s="46" t="s">
        <v>207</v>
      </c>
      <c r="D592" s="46" t="s">
        <v>211</v>
      </c>
      <c r="E592" s="46" t="s">
        <v>63</v>
      </c>
      <c r="F592" s="46" t="s">
        <v>61</v>
      </c>
      <c r="G592" s="47">
        <v>0.75</v>
      </c>
      <c r="H592" s="54" t="s">
        <v>56</v>
      </c>
      <c r="I592" s="53" t="s">
        <v>334</v>
      </c>
      <c r="J592" s="54"/>
      <c r="K592" s="54"/>
      <c r="L592" s="54"/>
      <c r="M592" s="51">
        <v>1</v>
      </c>
      <c r="N592" s="51">
        <v>1</v>
      </c>
      <c r="O592" s="51"/>
      <c r="P592" s="51"/>
      <c r="Q592" s="51"/>
      <c r="R592" s="51"/>
      <c r="S592" s="49"/>
      <c r="T592" s="44"/>
      <c r="U592" s="54"/>
      <c r="V592" s="54"/>
      <c r="W592" s="48">
        <f t="shared" si="29"/>
        <v>39</v>
      </c>
      <c r="X592" s="48">
        <f t="shared" si="27"/>
        <v>2</v>
      </c>
      <c r="Y592" s="48">
        <f t="shared" si="28"/>
        <v>3</v>
      </c>
      <c r="Z592" s="53"/>
      <c r="AA592" s="53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5.25">
      <c r="A593" s="48">
        <v>6368</v>
      </c>
      <c r="B593" s="45">
        <v>2021</v>
      </c>
      <c r="C593" s="46" t="s">
        <v>207</v>
      </c>
      <c r="D593" s="46" t="s">
        <v>211</v>
      </c>
      <c r="E593" s="46" t="s">
        <v>63</v>
      </c>
      <c r="F593" s="46" t="s">
        <v>61</v>
      </c>
      <c r="G593" s="47">
        <v>0.75</v>
      </c>
      <c r="H593" s="54" t="s">
        <v>56</v>
      </c>
      <c r="I593" s="53" t="s">
        <v>335</v>
      </c>
      <c r="J593" s="54"/>
      <c r="K593" s="54"/>
      <c r="L593" s="42">
        <v>216</v>
      </c>
      <c r="M593" s="51">
        <v>1</v>
      </c>
      <c r="N593" s="51"/>
      <c r="O593" s="51"/>
      <c r="P593" s="51"/>
      <c r="Q593" s="51"/>
      <c r="R593" s="51"/>
      <c r="S593" s="49"/>
      <c r="T593" s="44"/>
      <c r="U593" s="54"/>
      <c r="V593" s="54"/>
      <c r="W593" s="48">
        <f t="shared" si="29"/>
        <v>39</v>
      </c>
      <c r="X593" s="48">
        <f t="shared" si="27"/>
        <v>2</v>
      </c>
      <c r="Y593" s="48">
        <f t="shared" si="28"/>
        <v>3</v>
      </c>
      <c r="Z593" s="53"/>
      <c r="AA593" s="5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5.25">
      <c r="A594" s="48">
        <v>4281</v>
      </c>
      <c r="B594" s="45">
        <v>2017</v>
      </c>
      <c r="C594" s="46" t="s">
        <v>38</v>
      </c>
      <c r="D594" s="46" t="s">
        <v>101</v>
      </c>
      <c r="E594" s="46" t="s">
        <v>63</v>
      </c>
      <c r="F594" s="46" t="s">
        <v>64</v>
      </c>
      <c r="G594" s="47">
        <v>1</v>
      </c>
      <c r="H594" s="48">
        <v>16097</v>
      </c>
      <c r="I594" s="46" t="s">
        <v>68</v>
      </c>
      <c r="J594" s="48">
        <v>4</v>
      </c>
      <c r="K594" s="48"/>
      <c r="L594" s="48">
        <v>8</v>
      </c>
      <c r="M594" s="48">
        <v>1</v>
      </c>
      <c r="N594" s="48"/>
      <c r="O594" s="48"/>
      <c r="P594" s="49"/>
      <c r="Q594" s="49"/>
      <c r="R594" s="49"/>
      <c r="S594" s="49"/>
      <c r="T594" s="52"/>
      <c r="U594" s="49"/>
      <c r="V594" s="49"/>
      <c r="W594" s="48">
        <f t="shared" si="29"/>
        <v>30</v>
      </c>
      <c r="X594" s="48">
        <f t="shared" si="27"/>
        <v>1</v>
      </c>
      <c r="Y594" s="48">
        <f t="shared" si="28"/>
        <v>2</v>
      </c>
      <c r="Z594" s="46"/>
      <c r="AA594" s="46" t="s">
        <v>116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35.25">
      <c r="A595" s="48">
        <v>4282</v>
      </c>
      <c r="B595" s="45">
        <v>2016</v>
      </c>
      <c r="C595" s="46" t="s">
        <v>38</v>
      </c>
      <c r="D595" s="46" t="s">
        <v>65</v>
      </c>
      <c r="E595" s="46" t="s">
        <v>47</v>
      </c>
      <c r="F595" s="46" t="s">
        <v>48</v>
      </c>
      <c r="G595" s="47">
        <v>1</v>
      </c>
      <c r="H595" s="48">
        <v>14908</v>
      </c>
      <c r="I595" s="46" t="s">
        <v>336</v>
      </c>
      <c r="J595" s="48">
        <v>4</v>
      </c>
      <c r="K595" s="48"/>
      <c r="L595" s="48">
        <v>8</v>
      </c>
      <c r="M595" s="48">
        <v>1</v>
      </c>
      <c r="N595" s="48"/>
      <c r="O595" s="48"/>
      <c r="P595" s="49"/>
      <c r="Q595" s="49"/>
      <c r="R595" s="49"/>
      <c r="S595" s="49"/>
      <c r="T595" s="52"/>
      <c r="U595" s="49"/>
      <c r="V595" s="49"/>
      <c r="W595" s="48">
        <f t="shared" si="29"/>
        <v>30</v>
      </c>
      <c r="X595" s="48">
        <f t="shared" si="27"/>
        <v>1</v>
      </c>
      <c r="Y595" s="48">
        <f t="shared" si="28"/>
        <v>2</v>
      </c>
      <c r="Z595" s="46"/>
      <c r="AA595" s="46" t="s">
        <v>116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35.25">
      <c r="A596" s="48">
        <v>4282</v>
      </c>
      <c r="B596" s="45">
        <v>2016</v>
      </c>
      <c r="C596" s="46" t="s">
        <v>38</v>
      </c>
      <c r="D596" s="46" t="s">
        <v>65</v>
      </c>
      <c r="E596" s="46" t="s">
        <v>47</v>
      </c>
      <c r="F596" s="46" t="s">
        <v>48</v>
      </c>
      <c r="G596" s="47">
        <v>1</v>
      </c>
      <c r="H596" s="48">
        <v>14908</v>
      </c>
      <c r="I596" s="46" t="s">
        <v>66</v>
      </c>
      <c r="J596" s="48">
        <v>4</v>
      </c>
      <c r="K596" s="48"/>
      <c r="L596" s="48">
        <v>8</v>
      </c>
      <c r="M596" s="48">
        <v>1</v>
      </c>
      <c r="N596" s="48"/>
      <c r="O596" s="48"/>
      <c r="P596" s="49"/>
      <c r="Q596" s="49"/>
      <c r="R596" s="49"/>
      <c r="S596" s="49"/>
      <c r="T596" s="52"/>
      <c r="U596" s="49"/>
      <c r="V596" s="49"/>
      <c r="W596" s="48">
        <f t="shared" si="29"/>
        <v>30</v>
      </c>
      <c r="X596" s="48">
        <f t="shared" si="27"/>
        <v>1</v>
      </c>
      <c r="Y596" s="48">
        <f t="shared" si="28"/>
        <v>2</v>
      </c>
      <c r="Z596" s="46"/>
      <c r="AA596" s="46" t="s">
        <v>116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5.25">
      <c r="A597" s="48">
        <v>4282</v>
      </c>
      <c r="B597" s="45">
        <v>2018</v>
      </c>
      <c r="C597" s="46" t="s">
        <v>38</v>
      </c>
      <c r="D597" s="46" t="s">
        <v>65</v>
      </c>
      <c r="E597" s="46" t="s">
        <v>47</v>
      </c>
      <c r="F597" s="46" t="s">
        <v>48</v>
      </c>
      <c r="G597" s="47">
        <v>0.75</v>
      </c>
      <c r="H597" s="48">
        <v>17244</v>
      </c>
      <c r="I597" s="46" t="s">
        <v>68</v>
      </c>
      <c r="J597" s="48">
        <v>4</v>
      </c>
      <c r="K597" s="48"/>
      <c r="L597" s="48">
        <v>8</v>
      </c>
      <c r="M597" s="48">
        <v>1</v>
      </c>
      <c r="N597" s="48"/>
      <c r="O597" s="48"/>
      <c r="P597" s="49"/>
      <c r="Q597" s="49"/>
      <c r="R597" s="49"/>
      <c r="S597" s="49"/>
      <c r="T597" s="52"/>
      <c r="U597" s="49"/>
      <c r="V597" s="49"/>
      <c r="W597" s="48">
        <f t="shared" si="29"/>
        <v>30</v>
      </c>
      <c r="X597" s="48">
        <f t="shared" si="27"/>
        <v>1</v>
      </c>
      <c r="Y597" s="48">
        <f t="shared" si="28"/>
        <v>2</v>
      </c>
      <c r="Z597" s="46"/>
      <c r="AA597" s="46" t="s">
        <v>43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5.25">
      <c r="A598" s="48">
        <v>4773</v>
      </c>
      <c r="B598" s="45">
        <v>2016</v>
      </c>
      <c r="C598" s="46" t="s">
        <v>38</v>
      </c>
      <c r="D598" s="46" t="s">
        <v>101</v>
      </c>
      <c r="E598" s="46" t="s">
        <v>63</v>
      </c>
      <c r="F598" s="46" t="s">
        <v>64</v>
      </c>
      <c r="G598" s="47">
        <v>1</v>
      </c>
      <c r="H598" s="48">
        <v>15073</v>
      </c>
      <c r="I598" s="46" t="s">
        <v>49</v>
      </c>
      <c r="J598" s="48">
        <v>4</v>
      </c>
      <c r="K598" s="48"/>
      <c r="L598" s="48">
        <v>8</v>
      </c>
      <c r="M598" s="48">
        <v>1</v>
      </c>
      <c r="N598" s="48"/>
      <c r="O598" s="48"/>
      <c r="P598" s="49"/>
      <c r="Q598" s="49"/>
      <c r="R598" s="49"/>
      <c r="S598" s="49"/>
      <c r="T598" s="52"/>
      <c r="U598" s="49"/>
      <c r="V598" s="49"/>
      <c r="W598" s="48">
        <f t="shared" si="29"/>
        <v>30</v>
      </c>
      <c r="X598" s="48">
        <f t="shared" si="27"/>
        <v>1</v>
      </c>
      <c r="Y598" s="48">
        <f t="shared" si="28"/>
        <v>2</v>
      </c>
      <c r="Z598" s="46"/>
      <c r="AA598" s="46" t="s">
        <v>116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35.25">
      <c r="A599" s="48">
        <v>4773</v>
      </c>
      <c r="B599" s="45">
        <v>2017</v>
      </c>
      <c r="C599" s="46" t="s">
        <v>38</v>
      </c>
      <c r="D599" s="46" t="s">
        <v>101</v>
      </c>
      <c r="E599" s="46" t="s">
        <v>63</v>
      </c>
      <c r="F599" s="46" t="s">
        <v>64</v>
      </c>
      <c r="G599" s="47">
        <v>1</v>
      </c>
      <c r="H599" s="48">
        <v>16095</v>
      </c>
      <c r="I599" s="46" t="s">
        <v>66</v>
      </c>
      <c r="J599" s="48">
        <v>6</v>
      </c>
      <c r="K599" s="48"/>
      <c r="L599" s="48">
        <v>12</v>
      </c>
      <c r="M599" s="48">
        <v>1</v>
      </c>
      <c r="N599" s="48"/>
      <c r="O599" s="48"/>
      <c r="P599" s="49"/>
      <c r="Q599" s="49"/>
      <c r="R599" s="49"/>
      <c r="S599" s="49"/>
      <c r="T599" s="52"/>
      <c r="U599" s="49"/>
      <c r="V599" s="49"/>
      <c r="W599" s="48">
        <f t="shared" si="29"/>
        <v>30</v>
      </c>
      <c r="X599" s="48">
        <f t="shared" si="27"/>
        <v>1</v>
      </c>
      <c r="Y599" s="48">
        <f t="shared" si="28"/>
        <v>2</v>
      </c>
      <c r="Z599" s="46"/>
      <c r="AA599" s="46" t="s">
        <v>116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3.25">
      <c r="A600" s="48">
        <v>4773</v>
      </c>
      <c r="B600" s="45">
        <v>2017</v>
      </c>
      <c r="C600" s="46" t="s">
        <v>38</v>
      </c>
      <c r="D600" s="46" t="s">
        <v>101</v>
      </c>
      <c r="E600" s="46" t="s">
        <v>63</v>
      </c>
      <c r="F600" s="46" t="s">
        <v>64</v>
      </c>
      <c r="G600" s="47">
        <v>1</v>
      </c>
      <c r="H600" s="48">
        <v>16095</v>
      </c>
      <c r="I600" s="46" t="s">
        <v>58</v>
      </c>
      <c r="J600" s="48">
        <v>4</v>
      </c>
      <c r="K600" s="48"/>
      <c r="L600" s="48">
        <v>6</v>
      </c>
      <c r="M600" s="48">
        <v>1</v>
      </c>
      <c r="N600" s="48"/>
      <c r="O600" s="48"/>
      <c r="P600" s="49"/>
      <c r="Q600" s="49"/>
      <c r="R600" s="49"/>
      <c r="S600" s="49"/>
      <c r="T600" s="52"/>
      <c r="U600" s="49"/>
      <c r="V600" s="49"/>
      <c r="W600" s="48">
        <f t="shared" si="29"/>
        <v>30</v>
      </c>
      <c r="X600" s="48">
        <f t="shared" si="27"/>
        <v>1</v>
      </c>
      <c r="Y600" s="48">
        <f t="shared" si="28"/>
        <v>2</v>
      </c>
      <c r="Z600" s="46"/>
      <c r="AA600" s="46" t="s">
        <v>116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3.25">
      <c r="A601" s="48">
        <v>5933</v>
      </c>
      <c r="B601" s="45">
        <v>2018</v>
      </c>
      <c r="C601" s="46" t="s">
        <v>38</v>
      </c>
      <c r="D601" s="46" t="s">
        <v>65</v>
      </c>
      <c r="E601" s="46" t="s">
        <v>47</v>
      </c>
      <c r="F601" s="46" t="s">
        <v>48</v>
      </c>
      <c r="G601" s="47">
        <v>0.75</v>
      </c>
      <c r="H601" s="48">
        <v>17241</v>
      </c>
      <c r="I601" s="46" t="s">
        <v>147</v>
      </c>
      <c r="J601" s="48">
        <v>4</v>
      </c>
      <c r="K601" s="48">
        <v>6</v>
      </c>
      <c r="L601" s="48"/>
      <c r="M601" s="48">
        <v>1</v>
      </c>
      <c r="N601" s="48"/>
      <c r="O601" s="48"/>
      <c r="P601" s="49"/>
      <c r="Q601" s="49"/>
      <c r="R601" s="49"/>
      <c r="S601" s="49"/>
      <c r="T601" s="52"/>
      <c r="U601" s="49"/>
      <c r="V601" s="49"/>
      <c r="W601" s="48">
        <f t="shared" si="29"/>
        <v>30</v>
      </c>
      <c r="X601" s="48">
        <f t="shared" si="27"/>
        <v>1</v>
      </c>
      <c r="Y601" s="48">
        <f t="shared" si="28"/>
        <v>2</v>
      </c>
      <c r="Z601" s="46"/>
      <c r="AA601" s="46" t="s">
        <v>43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3.25">
      <c r="A602" s="48">
        <v>5933</v>
      </c>
      <c r="B602" s="45">
        <v>2018</v>
      </c>
      <c r="C602" s="46" t="s">
        <v>38</v>
      </c>
      <c r="D602" s="46" t="s">
        <v>65</v>
      </c>
      <c r="E602" s="46" t="s">
        <v>47</v>
      </c>
      <c r="F602" s="46" t="s">
        <v>48</v>
      </c>
      <c r="G602" s="47">
        <v>0.75</v>
      </c>
      <c r="H602" s="48">
        <v>17241</v>
      </c>
      <c r="I602" s="46" t="s">
        <v>148</v>
      </c>
      <c r="J602" s="48">
        <v>4</v>
      </c>
      <c r="K602" s="48">
        <v>12</v>
      </c>
      <c r="L602" s="48"/>
      <c r="M602" s="48">
        <v>1</v>
      </c>
      <c r="N602" s="48"/>
      <c r="O602" s="48"/>
      <c r="P602" s="49"/>
      <c r="Q602" s="49"/>
      <c r="R602" s="49"/>
      <c r="S602" s="49"/>
      <c r="T602" s="52"/>
      <c r="U602" s="49"/>
      <c r="V602" s="49"/>
      <c r="W602" s="48">
        <f t="shared" si="29"/>
        <v>30</v>
      </c>
      <c r="X602" s="48">
        <f t="shared" si="27"/>
        <v>1</v>
      </c>
      <c r="Y602" s="48">
        <f t="shared" si="28"/>
        <v>2</v>
      </c>
      <c r="Z602" s="46"/>
      <c r="AA602" s="46" t="s">
        <v>43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46.5">
      <c r="A603" s="48">
        <v>5761</v>
      </c>
      <c r="B603" s="45">
        <v>2018</v>
      </c>
      <c r="C603" s="46" t="s">
        <v>38</v>
      </c>
      <c r="D603" s="46" t="s">
        <v>65</v>
      </c>
      <c r="E603" s="46" t="s">
        <v>47</v>
      </c>
      <c r="F603" s="46" t="s">
        <v>48</v>
      </c>
      <c r="G603" s="47">
        <v>0.75</v>
      </c>
      <c r="H603" s="48">
        <v>17247</v>
      </c>
      <c r="I603" s="46" t="s">
        <v>337</v>
      </c>
      <c r="J603" s="48"/>
      <c r="K603" s="48"/>
      <c r="L603" s="48"/>
      <c r="M603" s="48"/>
      <c r="N603" s="49"/>
      <c r="O603" s="49"/>
      <c r="P603" s="49"/>
      <c r="Q603" s="49"/>
      <c r="R603" s="49"/>
      <c r="S603" s="49"/>
      <c r="T603" s="52"/>
      <c r="U603" s="48"/>
      <c r="V603" s="48">
        <v>8</v>
      </c>
      <c r="W603" s="48">
        <f t="shared" si="29"/>
        <v>30</v>
      </c>
      <c r="X603" s="48">
        <f t="shared" si="27"/>
        <v>1</v>
      </c>
      <c r="Y603" s="48">
        <f t="shared" si="28"/>
        <v>2</v>
      </c>
      <c r="Z603" s="46"/>
      <c r="AA603" s="46" t="s">
        <v>43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46.5">
      <c r="A604" s="48">
        <v>5761</v>
      </c>
      <c r="B604" s="45">
        <v>2018</v>
      </c>
      <c r="C604" s="46" t="s">
        <v>38</v>
      </c>
      <c r="D604" s="46" t="s">
        <v>65</v>
      </c>
      <c r="E604" s="46" t="s">
        <v>47</v>
      </c>
      <c r="F604" s="46" t="s">
        <v>48</v>
      </c>
      <c r="G604" s="47">
        <v>0.75</v>
      </c>
      <c r="H604" s="48">
        <v>17247</v>
      </c>
      <c r="I604" s="46" t="s">
        <v>338</v>
      </c>
      <c r="J604" s="48"/>
      <c r="K604" s="48"/>
      <c r="L604" s="48"/>
      <c r="M604" s="48"/>
      <c r="N604" s="49"/>
      <c r="O604" s="49"/>
      <c r="P604" s="49"/>
      <c r="Q604" s="49"/>
      <c r="R604" s="49"/>
      <c r="S604" s="49"/>
      <c r="T604" s="52"/>
      <c r="U604" s="48"/>
      <c r="V604" s="48">
        <v>8</v>
      </c>
      <c r="W604" s="48">
        <f t="shared" si="29"/>
        <v>30</v>
      </c>
      <c r="X604" s="48">
        <f t="shared" si="27"/>
        <v>1</v>
      </c>
      <c r="Y604" s="48">
        <f t="shared" si="28"/>
        <v>2</v>
      </c>
      <c r="Z604" s="46"/>
      <c r="AA604" s="46" t="s">
        <v>43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5.25">
      <c r="A605" s="48">
        <v>5762</v>
      </c>
      <c r="B605" s="45">
        <v>2017</v>
      </c>
      <c r="C605" s="46" t="s">
        <v>38</v>
      </c>
      <c r="D605" s="46" t="s">
        <v>57</v>
      </c>
      <c r="E605" s="46" t="s">
        <v>40</v>
      </c>
      <c r="F605" s="46" t="s">
        <v>41</v>
      </c>
      <c r="G605" s="47">
        <v>1</v>
      </c>
      <c r="H605" s="48">
        <v>16595</v>
      </c>
      <c r="I605" s="46" t="s">
        <v>339</v>
      </c>
      <c r="J605" s="48"/>
      <c r="K605" s="48"/>
      <c r="L605" s="48"/>
      <c r="M605" s="48"/>
      <c r="N605" s="49"/>
      <c r="O605" s="49"/>
      <c r="P605" s="49"/>
      <c r="Q605" s="49"/>
      <c r="R605" s="49"/>
      <c r="S605" s="49"/>
      <c r="T605" s="52"/>
      <c r="U605" s="48">
        <v>7</v>
      </c>
      <c r="V605" s="48"/>
      <c r="W605" s="48">
        <f t="shared" si="29"/>
        <v>10</v>
      </c>
      <c r="X605" s="48">
        <f t="shared" si="27"/>
        <v>1</v>
      </c>
      <c r="Y605" s="48">
        <f t="shared" si="28"/>
        <v>1</v>
      </c>
      <c r="Z605" s="46"/>
      <c r="AA605" s="46" t="s">
        <v>43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5.25">
      <c r="A606" s="48">
        <v>5762</v>
      </c>
      <c r="B606" s="45">
        <v>2017</v>
      </c>
      <c r="C606" s="46" t="s">
        <v>38</v>
      </c>
      <c r="D606" s="46" t="s">
        <v>57</v>
      </c>
      <c r="E606" s="46" t="s">
        <v>40</v>
      </c>
      <c r="F606" s="46" t="s">
        <v>41</v>
      </c>
      <c r="G606" s="47">
        <v>1</v>
      </c>
      <c r="H606" s="48">
        <v>16595</v>
      </c>
      <c r="I606" s="46" t="s">
        <v>340</v>
      </c>
      <c r="J606" s="48"/>
      <c r="K606" s="48"/>
      <c r="L606" s="48"/>
      <c r="M606" s="48"/>
      <c r="N606" s="49"/>
      <c r="O606" s="49"/>
      <c r="P606" s="49"/>
      <c r="Q606" s="49"/>
      <c r="R606" s="49"/>
      <c r="S606" s="49"/>
      <c r="T606" s="52"/>
      <c r="U606" s="48">
        <v>2</v>
      </c>
      <c r="V606" s="48"/>
      <c r="W606" s="48">
        <f t="shared" si="29"/>
        <v>10</v>
      </c>
      <c r="X606" s="48">
        <f t="shared" si="27"/>
        <v>1</v>
      </c>
      <c r="Y606" s="48">
        <f t="shared" si="28"/>
        <v>1</v>
      </c>
      <c r="Z606" s="46"/>
      <c r="AA606" s="46" t="s">
        <v>43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3.25">
      <c r="A607" s="48">
        <v>5762</v>
      </c>
      <c r="B607" s="45">
        <v>2017</v>
      </c>
      <c r="C607" s="46" t="s">
        <v>38</v>
      </c>
      <c r="D607" s="46" t="s">
        <v>57</v>
      </c>
      <c r="E607" s="46" t="s">
        <v>40</v>
      </c>
      <c r="F607" s="46" t="s">
        <v>41</v>
      </c>
      <c r="G607" s="47">
        <v>1</v>
      </c>
      <c r="H607" s="48">
        <v>16595</v>
      </c>
      <c r="I607" s="46" t="s">
        <v>341</v>
      </c>
      <c r="J607" s="48"/>
      <c r="K607" s="48"/>
      <c r="L607" s="48"/>
      <c r="M607" s="48"/>
      <c r="N607" s="49"/>
      <c r="O607" s="49"/>
      <c r="P607" s="49"/>
      <c r="Q607" s="49"/>
      <c r="R607" s="49"/>
      <c r="S607" s="49"/>
      <c r="T607" s="52"/>
      <c r="U607" s="48"/>
      <c r="V607" s="48">
        <v>18</v>
      </c>
      <c r="W607" s="48">
        <f t="shared" si="29"/>
        <v>10</v>
      </c>
      <c r="X607" s="48">
        <f t="shared" si="27"/>
        <v>1</v>
      </c>
      <c r="Y607" s="48">
        <f t="shared" si="28"/>
        <v>1</v>
      </c>
      <c r="Z607" s="46"/>
      <c r="AA607" s="46" t="s">
        <v>43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3.25">
      <c r="A608" s="48">
        <v>5762</v>
      </c>
      <c r="B608" s="45">
        <v>2017</v>
      </c>
      <c r="C608" s="46" t="s">
        <v>38</v>
      </c>
      <c r="D608" s="46" t="s">
        <v>75</v>
      </c>
      <c r="E608" s="46" t="s">
        <v>47</v>
      </c>
      <c r="F608" s="46" t="s">
        <v>45</v>
      </c>
      <c r="G608" s="47">
        <v>1</v>
      </c>
      <c r="H608" s="48">
        <v>16595</v>
      </c>
      <c r="I608" s="46" t="s">
        <v>342</v>
      </c>
      <c r="J608" s="48">
        <v>2</v>
      </c>
      <c r="K608" s="48"/>
      <c r="L608" s="48"/>
      <c r="M608" s="48"/>
      <c r="N608" s="49"/>
      <c r="O608" s="49"/>
      <c r="P608" s="49"/>
      <c r="Q608" s="49"/>
      <c r="R608" s="49"/>
      <c r="S608" s="49"/>
      <c r="T608" s="52"/>
      <c r="U608" s="48"/>
      <c r="V608" s="48"/>
      <c r="W608" s="48">
        <f t="shared" si="29"/>
        <v>10</v>
      </c>
      <c r="X608" s="48">
        <f t="shared" si="27"/>
        <v>1</v>
      </c>
      <c r="Y608" s="48">
        <f t="shared" si="28"/>
        <v>1</v>
      </c>
      <c r="Z608" s="46"/>
      <c r="AA608" s="46" t="s">
        <v>43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5.25">
      <c r="A609" s="48">
        <v>5762</v>
      </c>
      <c r="B609" s="45">
        <v>2017</v>
      </c>
      <c r="C609" s="46" t="s">
        <v>38</v>
      </c>
      <c r="D609" s="46" t="s">
        <v>75</v>
      </c>
      <c r="E609" s="46" t="s">
        <v>47</v>
      </c>
      <c r="F609" s="46" t="s">
        <v>45</v>
      </c>
      <c r="G609" s="47">
        <v>1</v>
      </c>
      <c r="H609" s="48">
        <v>16595</v>
      </c>
      <c r="I609" s="46" t="s">
        <v>343</v>
      </c>
      <c r="J609" s="48">
        <v>4</v>
      </c>
      <c r="K609" s="48"/>
      <c r="L609" s="48"/>
      <c r="M609" s="48"/>
      <c r="N609" s="49"/>
      <c r="O609" s="49"/>
      <c r="P609" s="49"/>
      <c r="Q609" s="49"/>
      <c r="R609" s="49"/>
      <c r="S609" s="49"/>
      <c r="T609" s="52"/>
      <c r="U609" s="48"/>
      <c r="V609" s="48"/>
      <c r="W609" s="48">
        <f t="shared" si="29"/>
        <v>10</v>
      </c>
      <c r="X609" s="48">
        <f t="shared" si="27"/>
        <v>1</v>
      </c>
      <c r="Y609" s="48">
        <f t="shared" si="28"/>
        <v>1</v>
      </c>
      <c r="Z609" s="46"/>
      <c r="AA609" s="46" t="s">
        <v>116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5.25">
      <c r="A610" s="48">
        <v>5762</v>
      </c>
      <c r="B610" s="45">
        <v>2017</v>
      </c>
      <c r="C610" s="46" t="s">
        <v>38</v>
      </c>
      <c r="D610" s="46" t="s">
        <v>75</v>
      </c>
      <c r="E610" s="46" t="s">
        <v>47</v>
      </c>
      <c r="F610" s="46" t="s">
        <v>45</v>
      </c>
      <c r="G610" s="47">
        <v>1</v>
      </c>
      <c r="H610" s="48">
        <v>16595</v>
      </c>
      <c r="I610" s="46" t="s">
        <v>344</v>
      </c>
      <c r="J610" s="48">
        <v>3</v>
      </c>
      <c r="K610" s="48">
        <v>6</v>
      </c>
      <c r="L610" s="48"/>
      <c r="M610" s="48">
        <v>1</v>
      </c>
      <c r="N610" s="49"/>
      <c r="O610" s="49">
        <v>1</v>
      </c>
      <c r="P610" s="49"/>
      <c r="Q610" s="49"/>
      <c r="R610" s="49"/>
      <c r="S610" s="49"/>
      <c r="T610" s="52"/>
      <c r="U610" s="48"/>
      <c r="V610" s="48"/>
      <c r="W610" s="48">
        <f t="shared" si="29"/>
        <v>10</v>
      </c>
      <c r="X610" s="48">
        <f t="shared" si="27"/>
        <v>1</v>
      </c>
      <c r="Y610" s="48">
        <f t="shared" si="28"/>
        <v>1</v>
      </c>
      <c r="Z610" s="46"/>
      <c r="AA610" s="46" t="s">
        <v>116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5.25">
      <c r="A611" s="48">
        <v>5762</v>
      </c>
      <c r="B611" s="45">
        <v>2017</v>
      </c>
      <c r="C611" s="46" t="s">
        <v>38</v>
      </c>
      <c r="D611" s="46" t="s">
        <v>75</v>
      </c>
      <c r="E611" s="46" t="s">
        <v>47</v>
      </c>
      <c r="F611" s="46" t="s">
        <v>45</v>
      </c>
      <c r="G611" s="47">
        <v>1</v>
      </c>
      <c r="H611" s="48">
        <v>16595</v>
      </c>
      <c r="I611" s="46" t="s">
        <v>339</v>
      </c>
      <c r="J611" s="48"/>
      <c r="K611" s="48"/>
      <c r="L611" s="48"/>
      <c r="M611" s="48"/>
      <c r="N611" s="49"/>
      <c r="O611" s="49"/>
      <c r="P611" s="49"/>
      <c r="Q611" s="49"/>
      <c r="R611" s="49"/>
      <c r="S611" s="49"/>
      <c r="T611" s="52"/>
      <c r="U611" s="48">
        <v>23</v>
      </c>
      <c r="V611" s="48"/>
      <c r="W611" s="48">
        <f t="shared" si="29"/>
        <v>10</v>
      </c>
      <c r="X611" s="48">
        <f t="shared" si="27"/>
        <v>1</v>
      </c>
      <c r="Y611" s="48">
        <f t="shared" si="28"/>
        <v>1</v>
      </c>
      <c r="Z611" s="46"/>
      <c r="AA611" s="46" t="s">
        <v>43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5.25">
      <c r="A612" s="48">
        <v>5762</v>
      </c>
      <c r="B612" s="45">
        <v>2017</v>
      </c>
      <c r="C612" s="46" t="s">
        <v>38</v>
      </c>
      <c r="D612" s="46" t="s">
        <v>75</v>
      </c>
      <c r="E612" s="46" t="s">
        <v>47</v>
      </c>
      <c r="F612" s="46" t="s">
        <v>45</v>
      </c>
      <c r="G612" s="47">
        <v>1</v>
      </c>
      <c r="H612" s="48">
        <v>16595</v>
      </c>
      <c r="I612" s="46" t="s">
        <v>340</v>
      </c>
      <c r="J612" s="48"/>
      <c r="K612" s="48"/>
      <c r="L612" s="48"/>
      <c r="M612" s="48"/>
      <c r="N612" s="49"/>
      <c r="O612" s="49"/>
      <c r="P612" s="49"/>
      <c r="Q612" s="49"/>
      <c r="R612" s="49"/>
      <c r="S612" s="49"/>
      <c r="T612" s="52"/>
      <c r="U612" s="48">
        <v>6</v>
      </c>
      <c r="V612" s="48"/>
      <c r="W612" s="48">
        <f t="shared" si="29"/>
        <v>10</v>
      </c>
      <c r="X612" s="48">
        <f t="shared" si="27"/>
        <v>1</v>
      </c>
      <c r="Y612" s="48">
        <f t="shared" si="28"/>
        <v>1</v>
      </c>
      <c r="Z612" s="46"/>
      <c r="AA612" s="46" t="s">
        <v>43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3.25">
      <c r="A613" s="48">
        <v>5762</v>
      </c>
      <c r="B613" s="45">
        <v>2017</v>
      </c>
      <c r="C613" s="46" t="s">
        <v>38</v>
      </c>
      <c r="D613" s="46" t="s">
        <v>75</v>
      </c>
      <c r="E613" s="46" t="s">
        <v>47</v>
      </c>
      <c r="F613" s="46" t="s">
        <v>45</v>
      </c>
      <c r="G613" s="47">
        <v>1</v>
      </c>
      <c r="H613" s="48">
        <v>16595</v>
      </c>
      <c r="I613" s="46" t="s">
        <v>341</v>
      </c>
      <c r="J613" s="48"/>
      <c r="K613" s="48"/>
      <c r="L613" s="48"/>
      <c r="M613" s="48"/>
      <c r="N613" s="49"/>
      <c r="O613" s="49"/>
      <c r="P613" s="49"/>
      <c r="Q613" s="49"/>
      <c r="R613" s="49"/>
      <c r="S613" s="49"/>
      <c r="T613" s="52"/>
      <c r="U613" s="48"/>
      <c r="V613" s="48">
        <v>54</v>
      </c>
      <c r="W613" s="48">
        <f t="shared" si="29"/>
        <v>10</v>
      </c>
      <c r="X613" s="48">
        <f t="shared" si="27"/>
        <v>1</v>
      </c>
      <c r="Y613" s="48">
        <f t="shared" si="28"/>
        <v>1</v>
      </c>
      <c r="Z613" s="46"/>
      <c r="AA613" s="46" t="s">
        <v>43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5.25">
      <c r="A614" s="48">
        <v>5762</v>
      </c>
      <c r="B614" s="45">
        <v>2017</v>
      </c>
      <c r="C614" s="46" t="s">
        <v>38</v>
      </c>
      <c r="D614" s="46" t="s">
        <v>39</v>
      </c>
      <c r="E614" s="46" t="s">
        <v>40</v>
      </c>
      <c r="F614" s="46" t="s">
        <v>41</v>
      </c>
      <c r="G614" s="47">
        <v>1</v>
      </c>
      <c r="H614" s="48">
        <v>16595</v>
      </c>
      <c r="I614" s="46" t="s">
        <v>339</v>
      </c>
      <c r="J614" s="48"/>
      <c r="K614" s="48"/>
      <c r="L614" s="48"/>
      <c r="M614" s="48"/>
      <c r="N614" s="49"/>
      <c r="O614" s="49"/>
      <c r="P614" s="49"/>
      <c r="Q614" s="49"/>
      <c r="R614" s="49"/>
      <c r="S614" s="49"/>
      <c r="T614" s="52"/>
      <c r="U614" s="48">
        <v>8</v>
      </c>
      <c r="V614" s="48"/>
      <c r="W614" s="48">
        <f t="shared" si="29"/>
        <v>10</v>
      </c>
      <c r="X614" s="48">
        <f t="shared" si="27"/>
        <v>1</v>
      </c>
      <c r="Y614" s="48">
        <f t="shared" si="28"/>
        <v>1</v>
      </c>
      <c r="Z614" s="46"/>
      <c r="AA614" s="46" t="s">
        <v>43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5.25">
      <c r="A615" s="48">
        <v>5762</v>
      </c>
      <c r="B615" s="45">
        <v>2017</v>
      </c>
      <c r="C615" s="46" t="s">
        <v>38</v>
      </c>
      <c r="D615" s="46" t="s">
        <v>39</v>
      </c>
      <c r="E615" s="46" t="s">
        <v>40</v>
      </c>
      <c r="F615" s="46" t="s">
        <v>41</v>
      </c>
      <c r="G615" s="47">
        <v>1</v>
      </c>
      <c r="H615" s="48">
        <v>16595</v>
      </c>
      <c r="I615" s="46" t="s">
        <v>340</v>
      </c>
      <c r="J615" s="48"/>
      <c r="K615" s="48"/>
      <c r="L615" s="48"/>
      <c r="M615" s="48"/>
      <c r="N615" s="49"/>
      <c r="O615" s="49"/>
      <c r="P615" s="49"/>
      <c r="Q615" s="49"/>
      <c r="R615" s="49"/>
      <c r="S615" s="49"/>
      <c r="T615" s="52"/>
      <c r="U615" s="48">
        <v>2</v>
      </c>
      <c r="V615" s="48"/>
      <c r="W615" s="48">
        <f t="shared" si="29"/>
        <v>10</v>
      </c>
      <c r="X615" s="48">
        <f t="shared" si="27"/>
        <v>1</v>
      </c>
      <c r="Y615" s="48">
        <f t="shared" si="28"/>
        <v>1</v>
      </c>
      <c r="Z615" s="46"/>
      <c r="AA615" s="46" t="s">
        <v>43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3.25">
      <c r="A616" s="48">
        <v>5762</v>
      </c>
      <c r="B616" s="45">
        <v>2017</v>
      </c>
      <c r="C616" s="46" t="s">
        <v>38</v>
      </c>
      <c r="D616" s="46" t="s">
        <v>39</v>
      </c>
      <c r="E616" s="46" t="s">
        <v>40</v>
      </c>
      <c r="F616" s="46" t="s">
        <v>41</v>
      </c>
      <c r="G616" s="47">
        <v>1</v>
      </c>
      <c r="H616" s="48">
        <v>16595</v>
      </c>
      <c r="I616" s="46" t="s">
        <v>341</v>
      </c>
      <c r="J616" s="48"/>
      <c r="K616" s="48"/>
      <c r="L616" s="48"/>
      <c r="M616" s="48"/>
      <c r="N616" s="49"/>
      <c r="O616" s="49"/>
      <c r="P616" s="49"/>
      <c r="Q616" s="49"/>
      <c r="R616" s="49"/>
      <c r="S616" s="49"/>
      <c r="T616" s="52"/>
      <c r="U616" s="48"/>
      <c r="V616" s="48">
        <v>18</v>
      </c>
      <c r="W616" s="48">
        <f t="shared" si="29"/>
        <v>10</v>
      </c>
      <c r="X616" s="48">
        <f t="shared" si="27"/>
        <v>1</v>
      </c>
      <c r="Y616" s="48">
        <f t="shared" si="28"/>
        <v>1</v>
      </c>
      <c r="Z616" s="46"/>
      <c r="AA616" s="46" t="s">
        <v>43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3.25">
      <c r="A617" s="48">
        <v>5762</v>
      </c>
      <c r="B617" s="45">
        <v>2017</v>
      </c>
      <c r="C617" s="46" t="s">
        <v>38</v>
      </c>
      <c r="D617" s="46" t="s">
        <v>82</v>
      </c>
      <c r="E617" s="46" t="s">
        <v>40</v>
      </c>
      <c r="F617" s="46" t="s">
        <v>41</v>
      </c>
      <c r="G617" s="47">
        <v>1</v>
      </c>
      <c r="H617" s="48">
        <v>16595</v>
      </c>
      <c r="I617" s="46" t="s">
        <v>345</v>
      </c>
      <c r="J617" s="48"/>
      <c r="K617" s="48">
        <v>9</v>
      </c>
      <c r="L617" s="48"/>
      <c r="M617" s="48">
        <v>1</v>
      </c>
      <c r="N617" s="49"/>
      <c r="O617" s="49"/>
      <c r="P617" s="49">
        <v>1</v>
      </c>
      <c r="Q617" s="49"/>
      <c r="R617" s="49"/>
      <c r="S617" s="49"/>
      <c r="T617" s="52"/>
      <c r="U617" s="48"/>
      <c r="V617" s="48"/>
      <c r="W617" s="48">
        <f t="shared" si="29"/>
        <v>10</v>
      </c>
      <c r="X617" s="48">
        <f t="shared" si="27"/>
        <v>1</v>
      </c>
      <c r="Y617" s="48">
        <f t="shared" si="28"/>
        <v>1</v>
      </c>
      <c r="Z617" s="46"/>
      <c r="AA617" s="46" t="s">
        <v>43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3.25">
      <c r="A618" s="48">
        <v>5762</v>
      </c>
      <c r="B618" s="45">
        <v>2017</v>
      </c>
      <c r="C618" s="46" t="s">
        <v>38</v>
      </c>
      <c r="D618" s="46" t="s">
        <v>82</v>
      </c>
      <c r="E618" s="46" t="s">
        <v>40</v>
      </c>
      <c r="F618" s="46" t="s">
        <v>41</v>
      </c>
      <c r="G618" s="47">
        <v>1</v>
      </c>
      <c r="H618" s="48">
        <v>16595</v>
      </c>
      <c r="I618" s="46" t="s">
        <v>346</v>
      </c>
      <c r="J618" s="48"/>
      <c r="K618" s="48"/>
      <c r="L618" s="48"/>
      <c r="M618" s="48">
        <v>1</v>
      </c>
      <c r="N618" s="50">
        <v>1</v>
      </c>
      <c r="O618" s="49"/>
      <c r="P618" s="49"/>
      <c r="Q618" s="49"/>
      <c r="R618" s="49"/>
      <c r="S618" s="49"/>
      <c r="T618" s="52"/>
      <c r="U618" s="48"/>
      <c r="V618" s="48"/>
      <c r="W618" s="48">
        <f t="shared" si="29"/>
        <v>10</v>
      </c>
      <c r="X618" s="48">
        <f t="shared" si="27"/>
        <v>1</v>
      </c>
      <c r="Y618" s="48">
        <f t="shared" si="28"/>
        <v>1</v>
      </c>
      <c r="Z618" s="46"/>
      <c r="AA618" s="46" t="s">
        <v>43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35.25">
      <c r="A619" s="48">
        <v>5762</v>
      </c>
      <c r="B619" s="45">
        <v>2017</v>
      </c>
      <c r="C619" s="46" t="s">
        <v>38</v>
      </c>
      <c r="D619" s="46" t="s">
        <v>82</v>
      </c>
      <c r="E619" s="46" t="s">
        <v>40</v>
      </c>
      <c r="F619" s="46" t="s">
        <v>41</v>
      </c>
      <c r="G619" s="47">
        <v>1</v>
      </c>
      <c r="H619" s="48">
        <v>16595</v>
      </c>
      <c r="I619" s="46" t="s">
        <v>347</v>
      </c>
      <c r="J619" s="48">
        <v>4</v>
      </c>
      <c r="K619" s="48"/>
      <c r="L619" s="48"/>
      <c r="M619" s="48"/>
      <c r="N619" s="49"/>
      <c r="O619" s="49"/>
      <c r="P619" s="49"/>
      <c r="Q619" s="49"/>
      <c r="R619" s="49"/>
      <c r="S619" s="49"/>
      <c r="T619" s="52"/>
      <c r="U619" s="48"/>
      <c r="V619" s="48"/>
      <c r="W619" s="48">
        <f t="shared" si="29"/>
        <v>10</v>
      </c>
      <c r="X619" s="48">
        <f t="shared" si="27"/>
        <v>1</v>
      </c>
      <c r="Y619" s="48">
        <f t="shared" si="28"/>
        <v>1</v>
      </c>
      <c r="Z619" s="46"/>
      <c r="AA619" s="46" t="s">
        <v>43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46.5">
      <c r="A620" s="48">
        <v>5762</v>
      </c>
      <c r="B620" s="45">
        <v>2017</v>
      </c>
      <c r="C620" s="46" t="s">
        <v>38</v>
      </c>
      <c r="D620" s="46" t="s">
        <v>82</v>
      </c>
      <c r="E620" s="46" t="s">
        <v>40</v>
      </c>
      <c r="F620" s="46" t="s">
        <v>41</v>
      </c>
      <c r="G620" s="47">
        <v>1</v>
      </c>
      <c r="H620" s="48">
        <v>16595</v>
      </c>
      <c r="I620" s="46" t="s">
        <v>348</v>
      </c>
      <c r="J620" s="48">
        <v>4</v>
      </c>
      <c r="K620" s="48"/>
      <c r="L620" s="48"/>
      <c r="M620" s="48"/>
      <c r="N620" s="49"/>
      <c r="O620" s="49"/>
      <c r="P620" s="49"/>
      <c r="Q620" s="49"/>
      <c r="R620" s="49"/>
      <c r="S620" s="49"/>
      <c r="T620" s="52"/>
      <c r="U620" s="48"/>
      <c r="V620" s="48"/>
      <c r="W620" s="48">
        <f t="shared" si="29"/>
        <v>10</v>
      </c>
      <c r="X620" s="48">
        <f t="shared" si="27"/>
        <v>1</v>
      </c>
      <c r="Y620" s="48">
        <f t="shared" si="28"/>
        <v>1</v>
      </c>
      <c r="Z620" s="46"/>
      <c r="AA620" s="46" t="s">
        <v>43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5.25">
      <c r="A621" s="48">
        <v>5762</v>
      </c>
      <c r="B621" s="45">
        <v>2017</v>
      </c>
      <c r="C621" s="46" t="s">
        <v>38</v>
      </c>
      <c r="D621" s="46" t="s">
        <v>82</v>
      </c>
      <c r="E621" s="46" t="s">
        <v>40</v>
      </c>
      <c r="F621" s="46" t="s">
        <v>41</v>
      </c>
      <c r="G621" s="47">
        <v>1</v>
      </c>
      <c r="H621" s="48">
        <v>16595</v>
      </c>
      <c r="I621" s="46" t="s">
        <v>349</v>
      </c>
      <c r="J621" s="48">
        <v>6</v>
      </c>
      <c r="K621" s="48"/>
      <c r="L621" s="48"/>
      <c r="M621" s="48"/>
      <c r="N621" s="49"/>
      <c r="O621" s="49"/>
      <c r="P621" s="49"/>
      <c r="Q621" s="49"/>
      <c r="R621" s="49"/>
      <c r="S621" s="49"/>
      <c r="T621" s="52"/>
      <c r="U621" s="48"/>
      <c r="V621" s="48"/>
      <c r="W621" s="48">
        <f t="shared" si="29"/>
        <v>10</v>
      </c>
      <c r="X621" s="48">
        <f t="shared" si="27"/>
        <v>1</v>
      </c>
      <c r="Y621" s="48">
        <f t="shared" si="28"/>
        <v>1</v>
      </c>
      <c r="Z621" s="46"/>
      <c r="AA621" s="46" t="s">
        <v>43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3.25">
      <c r="A622" s="48">
        <v>5762</v>
      </c>
      <c r="B622" s="45">
        <v>2017</v>
      </c>
      <c r="C622" s="46" t="s">
        <v>38</v>
      </c>
      <c r="D622" s="46" t="s">
        <v>82</v>
      </c>
      <c r="E622" s="46" t="s">
        <v>40</v>
      </c>
      <c r="F622" s="46" t="s">
        <v>41</v>
      </c>
      <c r="G622" s="47">
        <v>1</v>
      </c>
      <c r="H622" s="48">
        <v>16595</v>
      </c>
      <c r="I622" s="46" t="s">
        <v>350</v>
      </c>
      <c r="J622" s="48"/>
      <c r="K622" s="48"/>
      <c r="L622" s="48"/>
      <c r="M622" s="48">
        <v>1</v>
      </c>
      <c r="N622" s="50">
        <v>1</v>
      </c>
      <c r="O622" s="49"/>
      <c r="P622" s="49"/>
      <c r="Q622" s="49"/>
      <c r="R622" s="49"/>
      <c r="S622" s="49"/>
      <c r="T622" s="52"/>
      <c r="U622" s="48"/>
      <c r="V622" s="48"/>
      <c r="W622" s="48">
        <f t="shared" si="29"/>
        <v>10</v>
      </c>
      <c r="X622" s="48">
        <f t="shared" si="27"/>
        <v>1</v>
      </c>
      <c r="Y622" s="48">
        <f t="shared" si="28"/>
        <v>1</v>
      </c>
      <c r="Z622" s="46"/>
      <c r="AA622" s="46" t="s">
        <v>43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5.25">
      <c r="A623" s="48">
        <v>5762</v>
      </c>
      <c r="B623" s="45">
        <v>2017</v>
      </c>
      <c r="C623" s="46" t="s">
        <v>38</v>
      </c>
      <c r="D623" s="46" t="s">
        <v>82</v>
      </c>
      <c r="E623" s="46" t="s">
        <v>40</v>
      </c>
      <c r="F623" s="46" t="s">
        <v>41</v>
      </c>
      <c r="G623" s="47">
        <v>1</v>
      </c>
      <c r="H623" s="48">
        <v>16595</v>
      </c>
      <c r="I623" s="46" t="s">
        <v>351</v>
      </c>
      <c r="J623" s="48">
        <v>4</v>
      </c>
      <c r="K623" s="48"/>
      <c r="L623" s="48"/>
      <c r="M623" s="48">
        <v>1</v>
      </c>
      <c r="N623" s="50">
        <v>1</v>
      </c>
      <c r="O623" s="49"/>
      <c r="P623" s="49"/>
      <c r="Q623" s="49"/>
      <c r="R623" s="49"/>
      <c r="S623" s="49"/>
      <c r="T623" s="52"/>
      <c r="U623" s="48"/>
      <c r="V623" s="48"/>
      <c r="W623" s="48">
        <f t="shared" si="29"/>
        <v>10</v>
      </c>
      <c r="X623" s="48">
        <f t="shared" si="27"/>
        <v>1</v>
      </c>
      <c r="Y623" s="48">
        <f t="shared" si="28"/>
        <v>1</v>
      </c>
      <c r="Z623" s="46"/>
      <c r="AA623" s="46" t="s">
        <v>43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3.25">
      <c r="A624" s="48">
        <v>5762</v>
      </c>
      <c r="B624" s="45">
        <v>2017</v>
      </c>
      <c r="C624" s="46" t="s">
        <v>38</v>
      </c>
      <c r="D624" s="46" t="s">
        <v>82</v>
      </c>
      <c r="E624" s="46" t="s">
        <v>40</v>
      </c>
      <c r="F624" s="46" t="s">
        <v>41</v>
      </c>
      <c r="G624" s="47">
        <v>1</v>
      </c>
      <c r="H624" s="48">
        <v>16595</v>
      </c>
      <c r="I624" s="46" t="s">
        <v>341</v>
      </c>
      <c r="J624" s="48"/>
      <c r="K624" s="48"/>
      <c r="L624" s="48"/>
      <c r="M624" s="48"/>
      <c r="N624" s="50"/>
      <c r="O624" s="49"/>
      <c r="P624" s="49"/>
      <c r="Q624" s="49"/>
      <c r="R624" s="49"/>
      <c r="S624" s="49"/>
      <c r="T624" s="52"/>
      <c r="U624" s="48"/>
      <c r="V624" s="48">
        <v>18</v>
      </c>
      <c r="W624" s="48">
        <f t="shared" si="29"/>
        <v>10</v>
      </c>
      <c r="X624" s="48">
        <f t="shared" si="27"/>
        <v>1</v>
      </c>
      <c r="Y624" s="48">
        <f t="shared" si="28"/>
        <v>1</v>
      </c>
      <c r="Z624" s="46"/>
      <c r="AA624" s="46" t="s">
        <v>116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5.25">
      <c r="A625" s="48">
        <v>5762</v>
      </c>
      <c r="B625" s="45">
        <v>2017</v>
      </c>
      <c r="C625" s="46" t="s">
        <v>38</v>
      </c>
      <c r="D625" s="46" t="s">
        <v>82</v>
      </c>
      <c r="E625" s="46" t="s">
        <v>40</v>
      </c>
      <c r="F625" s="46" t="s">
        <v>41</v>
      </c>
      <c r="G625" s="47">
        <v>1</v>
      </c>
      <c r="H625" s="48">
        <v>16595</v>
      </c>
      <c r="I625" s="46" t="s">
        <v>339</v>
      </c>
      <c r="J625" s="48"/>
      <c r="K625" s="48"/>
      <c r="L625" s="48"/>
      <c r="M625" s="48"/>
      <c r="N625" s="49"/>
      <c r="O625" s="49"/>
      <c r="P625" s="49"/>
      <c r="Q625" s="49"/>
      <c r="R625" s="49"/>
      <c r="S625" s="49"/>
      <c r="T625" s="52"/>
      <c r="U625" s="48">
        <v>7</v>
      </c>
      <c r="V625" s="48"/>
      <c r="W625" s="48">
        <f t="shared" si="29"/>
        <v>10</v>
      </c>
      <c r="X625" s="48">
        <f t="shared" si="27"/>
        <v>1</v>
      </c>
      <c r="Y625" s="48">
        <f t="shared" si="28"/>
        <v>1</v>
      </c>
      <c r="Z625" s="46"/>
      <c r="AA625" s="46" t="s">
        <v>43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5.25">
      <c r="A626" s="48">
        <v>5762</v>
      </c>
      <c r="B626" s="45">
        <v>2017</v>
      </c>
      <c r="C626" s="46" t="s">
        <v>38</v>
      </c>
      <c r="D626" s="46" t="s">
        <v>82</v>
      </c>
      <c r="E626" s="46" t="s">
        <v>40</v>
      </c>
      <c r="F626" s="46" t="s">
        <v>41</v>
      </c>
      <c r="G626" s="47">
        <v>1</v>
      </c>
      <c r="H626" s="48">
        <v>16595</v>
      </c>
      <c r="I626" s="46" t="s">
        <v>340</v>
      </c>
      <c r="J626" s="48"/>
      <c r="K626" s="48"/>
      <c r="L626" s="48"/>
      <c r="M626" s="48"/>
      <c r="N626" s="49"/>
      <c r="O626" s="49"/>
      <c r="P626" s="49"/>
      <c r="Q626" s="49"/>
      <c r="R626" s="49"/>
      <c r="S626" s="49"/>
      <c r="T626" s="52"/>
      <c r="U626" s="48">
        <v>2</v>
      </c>
      <c r="V626" s="48"/>
      <c r="W626" s="48">
        <f t="shared" si="29"/>
        <v>10</v>
      </c>
      <c r="X626" s="48">
        <f t="shared" si="27"/>
        <v>1</v>
      </c>
      <c r="Y626" s="48">
        <f t="shared" si="28"/>
        <v>1</v>
      </c>
      <c r="Z626" s="46"/>
      <c r="AA626" s="46" t="s">
        <v>43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3.25">
      <c r="A627" s="48">
        <v>5762</v>
      </c>
      <c r="B627" s="45">
        <v>2017</v>
      </c>
      <c r="C627" s="46" t="s">
        <v>38</v>
      </c>
      <c r="D627" s="46" t="s">
        <v>65</v>
      </c>
      <c r="E627" s="46" t="s">
        <v>47</v>
      </c>
      <c r="F627" s="46" t="s">
        <v>48</v>
      </c>
      <c r="G627" s="47">
        <v>1</v>
      </c>
      <c r="H627" s="48">
        <v>16595</v>
      </c>
      <c r="I627" s="46" t="s">
        <v>342</v>
      </c>
      <c r="J627" s="48">
        <v>4</v>
      </c>
      <c r="K627" s="48">
        <v>22</v>
      </c>
      <c r="L627" s="48"/>
      <c r="M627" s="48">
        <v>1</v>
      </c>
      <c r="N627" s="49"/>
      <c r="O627" s="50">
        <v>1</v>
      </c>
      <c r="P627" s="49"/>
      <c r="Q627" s="49"/>
      <c r="R627" s="49"/>
      <c r="S627" s="49"/>
      <c r="T627" s="52"/>
      <c r="U627" s="48"/>
      <c r="V627" s="48"/>
      <c r="W627" s="48">
        <f t="shared" si="29"/>
        <v>10</v>
      </c>
      <c r="X627" s="48">
        <f t="shared" si="27"/>
        <v>1</v>
      </c>
      <c r="Y627" s="48">
        <f t="shared" si="28"/>
        <v>1</v>
      </c>
      <c r="Z627" s="46"/>
      <c r="AA627" s="46" t="s">
        <v>43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3.25">
      <c r="A628" s="48">
        <v>5762</v>
      </c>
      <c r="B628" s="45">
        <v>2017</v>
      </c>
      <c r="C628" s="46" t="s">
        <v>38</v>
      </c>
      <c r="D628" s="46" t="s">
        <v>65</v>
      </c>
      <c r="E628" s="46" t="s">
        <v>47</v>
      </c>
      <c r="F628" s="46" t="s">
        <v>48</v>
      </c>
      <c r="G628" s="47">
        <v>1</v>
      </c>
      <c r="H628" s="48">
        <v>16595</v>
      </c>
      <c r="I628" s="46" t="s">
        <v>352</v>
      </c>
      <c r="J628" s="48">
        <v>10</v>
      </c>
      <c r="K628" s="48">
        <v>36</v>
      </c>
      <c r="L628" s="48"/>
      <c r="M628" s="48">
        <v>1</v>
      </c>
      <c r="N628" s="50">
        <v>1</v>
      </c>
      <c r="O628" s="49"/>
      <c r="P628" s="49"/>
      <c r="Q628" s="49"/>
      <c r="R628" s="49"/>
      <c r="S628" s="49"/>
      <c r="T628" s="52"/>
      <c r="U628" s="48"/>
      <c r="V628" s="48"/>
      <c r="W628" s="48">
        <f t="shared" si="29"/>
        <v>10</v>
      </c>
      <c r="X628" s="48">
        <f t="shared" si="27"/>
        <v>1</v>
      </c>
      <c r="Y628" s="48">
        <f t="shared" si="28"/>
        <v>1</v>
      </c>
      <c r="Z628" s="46"/>
      <c r="AA628" s="46" t="s">
        <v>43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5.25">
      <c r="A629" s="48">
        <v>5762</v>
      </c>
      <c r="B629" s="45">
        <v>2017</v>
      </c>
      <c r="C629" s="46" t="s">
        <v>38</v>
      </c>
      <c r="D629" s="46" t="s">
        <v>65</v>
      </c>
      <c r="E629" s="46" t="s">
        <v>47</v>
      </c>
      <c r="F629" s="46" t="s">
        <v>48</v>
      </c>
      <c r="G629" s="47">
        <v>1</v>
      </c>
      <c r="H629" s="48">
        <v>16595</v>
      </c>
      <c r="I629" s="46" t="s">
        <v>339</v>
      </c>
      <c r="J629" s="48"/>
      <c r="K629" s="48"/>
      <c r="L629" s="48"/>
      <c r="M629" s="48"/>
      <c r="N629" s="49"/>
      <c r="O629" s="49"/>
      <c r="P629" s="49"/>
      <c r="Q629" s="49"/>
      <c r="R629" s="49"/>
      <c r="S629" s="49"/>
      <c r="T629" s="52"/>
      <c r="U629" s="48">
        <v>15</v>
      </c>
      <c r="V629" s="48"/>
      <c r="W629" s="48">
        <f t="shared" si="29"/>
        <v>10</v>
      </c>
      <c r="X629" s="48">
        <f t="shared" si="27"/>
        <v>1</v>
      </c>
      <c r="Y629" s="48">
        <f t="shared" si="28"/>
        <v>1</v>
      </c>
      <c r="Z629" s="46"/>
      <c r="AA629" s="46" t="s">
        <v>43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5.25">
      <c r="A630" s="48">
        <v>5762</v>
      </c>
      <c r="B630" s="45">
        <v>2017</v>
      </c>
      <c r="C630" s="46" t="s">
        <v>38</v>
      </c>
      <c r="D630" s="46" t="s">
        <v>65</v>
      </c>
      <c r="E630" s="46" t="s">
        <v>47</v>
      </c>
      <c r="F630" s="46" t="s">
        <v>48</v>
      </c>
      <c r="G630" s="47">
        <v>1</v>
      </c>
      <c r="H630" s="48">
        <v>16595</v>
      </c>
      <c r="I630" s="46" t="s">
        <v>340</v>
      </c>
      <c r="J630" s="48"/>
      <c r="K630" s="48"/>
      <c r="L630" s="48"/>
      <c r="M630" s="48"/>
      <c r="N630" s="49"/>
      <c r="O630" s="49"/>
      <c r="P630" s="49"/>
      <c r="Q630" s="49"/>
      <c r="R630" s="49"/>
      <c r="S630" s="49"/>
      <c r="T630" s="52"/>
      <c r="U630" s="48">
        <v>4</v>
      </c>
      <c r="V630" s="48"/>
      <c r="W630" s="48">
        <f t="shared" si="29"/>
        <v>10</v>
      </c>
      <c r="X630" s="48">
        <f t="shared" si="27"/>
        <v>1</v>
      </c>
      <c r="Y630" s="48">
        <f t="shared" si="28"/>
        <v>1</v>
      </c>
      <c r="Z630" s="46"/>
      <c r="AA630" s="46" t="s">
        <v>43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3.25">
      <c r="A631" s="48">
        <v>5762</v>
      </c>
      <c r="B631" s="45">
        <v>2017</v>
      </c>
      <c r="C631" s="46" t="s">
        <v>38</v>
      </c>
      <c r="D631" s="46" t="s">
        <v>65</v>
      </c>
      <c r="E631" s="46" t="s">
        <v>47</v>
      </c>
      <c r="F631" s="46" t="s">
        <v>48</v>
      </c>
      <c r="G631" s="47">
        <v>1</v>
      </c>
      <c r="H631" s="48">
        <v>16595</v>
      </c>
      <c r="I631" s="46" t="s">
        <v>341</v>
      </c>
      <c r="J631" s="48"/>
      <c r="K631" s="48"/>
      <c r="L631" s="48"/>
      <c r="M631" s="48"/>
      <c r="N631" s="49"/>
      <c r="O631" s="49"/>
      <c r="P631" s="49"/>
      <c r="Q631" s="49"/>
      <c r="R631" s="49"/>
      <c r="S631" s="49"/>
      <c r="T631" s="52"/>
      <c r="U631" s="48"/>
      <c r="V631" s="48">
        <v>36</v>
      </c>
      <c r="W631" s="48">
        <f t="shared" si="29"/>
        <v>10</v>
      </c>
      <c r="X631" s="48">
        <f t="shared" si="27"/>
        <v>1</v>
      </c>
      <c r="Y631" s="48">
        <f t="shared" si="28"/>
        <v>1</v>
      </c>
      <c r="Z631" s="46"/>
      <c r="AA631" s="46" t="s">
        <v>43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5.25">
      <c r="A632" s="48">
        <v>5762</v>
      </c>
      <c r="B632" s="45">
        <v>2017</v>
      </c>
      <c r="C632" s="46" t="s">
        <v>38</v>
      </c>
      <c r="D632" s="46" t="s">
        <v>101</v>
      </c>
      <c r="E632" s="46" t="s">
        <v>63</v>
      </c>
      <c r="F632" s="46" t="s">
        <v>64</v>
      </c>
      <c r="G632" s="47">
        <v>1</v>
      </c>
      <c r="H632" s="48">
        <v>16595</v>
      </c>
      <c r="I632" s="46" t="s">
        <v>353</v>
      </c>
      <c r="J632" s="48">
        <v>4</v>
      </c>
      <c r="K632" s="48">
        <v>22</v>
      </c>
      <c r="L632" s="48"/>
      <c r="M632" s="48">
        <v>1</v>
      </c>
      <c r="N632" s="50">
        <v>1</v>
      </c>
      <c r="O632" s="50"/>
      <c r="P632" s="50"/>
      <c r="Q632" s="50"/>
      <c r="R632" s="50"/>
      <c r="S632" s="50"/>
      <c r="T632" s="52"/>
      <c r="U632" s="48"/>
      <c r="V632" s="48"/>
      <c r="W632" s="48">
        <f t="shared" si="29"/>
        <v>10</v>
      </c>
      <c r="X632" s="48">
        <f t="shared" si="27"/>
        <v>1</v>
      </c>
      <c r="Y632" s="48">
        <f t="shared" si="28"/>
        <v>1</v>
      </c>
      <c r="Z632" s="46"/>
      <c r="AA632" s="46" t="s">
        <v>43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5.25">
      <c r="A633" s="48">
        <v>5762</v>
      </c>
      <c r="B633" s="45">
        <v>2017</v>
      </c>
      <c r="C633" s="46" t="s">
        <v>38</v>
      </c>
      <c r="D633" s="46" t="s">
        <v>101</v>
      </c>
      <c r="E633" s="46" t="s">
        <v>63</v>
      </c>
      <c r="F633" s="46" t="s">
        <v>64</v>
      </c>
      <c r="G633" s="47">
        <v>1</v>
      </c>
      <c r="H633" s="48">
        <v>16595</v>
      </c>
      <c r="I633" s="46" t="s">
        <v>354</v>
      </c>
      <c r="J633" s="48">
        <v>4</v>
      </c>
      <c r="K633" s="48">
        <v>14</v>
      </c>
      <c r="L633" s="48"/>
      <c r="M633" s="48">
        <v>1</v>
      </c>
      <c r="N633" s="50">
        <v>1</v>
      </c>
      <c r="O633" s="50"/>
      <c r="P633" s="50"/>
      <c r="Q633" s="50"/>
      <c r="R633" s="50"/>
      <c r="S633" s="50"/>
      <c r="T633" s="52"/>
      <c r="U633" s="48"/>
      <c r="V633" s="48"/>
      <c r="W633" s="48">
        <f t="shared" si="29"/>
        <v>10</v>
      </c>
      <c r="X633" s="48">
        <f t="shared" si="27"/>
        <v>1</v>
      </c>
      <c r="Y633" s="48">
        <f t="shared" si="28"/>
        <v>1</v>
      </c>
      <c r="Z633" s="46"/>
      <c r="AA633" s="46" t="s">
        <v>43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35.25">
      <c r="A634" s="48">
        <v>5762</v>
      </c>
      <c r="B634" s="45">
        <v>2017</v>
      </c>
      <c r="C634" s="46" t="s">
        <v>38</v>
      </c>
      <c r="D634" s="46" t="s">
        <v>101</v>
      </c>
      <c r="E634" s="46" t="s">
        <v>63</v>
      </c>
      <c r="F634" s="46" t="s">
        <v>64</v>
      </c>
      <c r="G634" s="47">
        <v>1</v>
      </c>
      <c r="H634" s="48">
        <v>16595</v>
      </c>
      <c r="I634" s="46" t="s">
        <v>347</v>
      </c>
      <c r="J634" s="48"/>
      <c r="K634" s="48">
        <v>22</v>
      </c>
      <c r="L634" s="48"/>
      <c r="M634" s="48">
        <v>1</v>
      </c>
      <c r="N634" s="50"/>
      <c r="O634" s="50"/>
      <c r="P634" s="50"/>
      <c r="Q634" s="50"/>
      <c r="R634" s="50"/>
      <c r="S634" s="50"/>
      <c r="T634" s="52"/>
      <c r="U634" s="48"/>
      <c r="V634" s="48"/>
      <c r="W634" s="48">
        <f t="shared" si="29"/>
        <v>10</v>
      </c>
      <c r="X634" s="48">
        <f t="shared" si="27"/>
        <v>1</v>
      </c>
      <c r="Y634" s="48">
        <f t="shared" si="28"/>
        <v>1</v>
      </c>
      <c r="Z634" s="46"/>
      <c r="AA634" s="46" t="s">
        <v>43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46.5">
      <c r="A635" s="48">
        <v>5762</v>
      </c>
      <c r="B635" s="45">
        <v>2017</v>
      </c>
      <c r="C635" s="46" t="s">
        <v>38</v>
      </c>
      <c r="D635" s="46" t="s">
        <v>101</v>
      </c>
      <c r="E635" s="46" t="s">
        <v>63</v>
      </c>
      <c r="F635" s="46" t="s">
        <v>64</v>
      </c>
      <c r="G635" s="47">
        <v>1</v>
      </c>
      <c r="H635" s="48">
        <v>16595</v>
      </c>
      <c r="I635" s="46" t="s">
        <v>348</v>
      </c>
      <c r="J635" s="48"/>
      <c r="K635" s="48">
        <v>22</v>
      </c>
      <c r="L635" s="48"/>
      <c r="M635" s="48">
        <v>1</v>
      </c>
      <c r="N635" s="50"/>
      <c r="O635" s="50"/>
      <c r="P635" s="50"/>
      <c r="Q635" s="50"/>
      <c r="R635" s="50"/>
      <c r="S635" s="50"/>
      <c r="T635" s="52"/>
      <c r="U635" s="48"/>
      <c r="V635" s="48"/>
      <c r="W635" s="48">
        <f t="shared" si="29"/>
        <v>10</v>
      </c>
      <c r="X635" s="48">
        <f t="shared" si="27"/>
        <v>1</v>
      </c>
      <c r="Y635" s="48">
        <f t="shared" si="28"/>
        <v>1</v>
      </c>
      <c r="Z635" s="46"/>
      <c r="AA635" s="46" t="s">
        <v>43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5.25">
      <c r="A636" s="48">
        <v>5762</v>
      </c>
      <c r="B636" s="45">
        <v>2017</v>
      </c>
      <c r="C636" s="46" t="s">
        <v>38</v>
      </c>
      <c r="D636" s="46" t="s">
        <v>101</v>
      </c>
      <c r="E636" s="46" t="s">
        <v>63</v>
      </c>
      <c r="F636" s="46" t="s">
        <v>64</v>
      </c>
      <c r="G636" s="47">
        <v>1</v>
      </c>
      <c r="H636" s="48">
        <v>16595</v>
      </c>
      <c r="I636" s="46" t="s">
        <v>349</v>
      </c>
      <c r="J636" s="48"/>
      <c r="K636" s="48">
        <v>12</v>
      </c>
      <c r="L636" s="48"/>
      <c r="M636" s="48">
        <v>1</v>
      </c>
      <c r="N636" s="50"/>
      <c r="O636" s="50"/>
      <c r="P636" s="50"/>
      <c r="Q636" s="50"/>
      <c r="R636" s="50"/>
      <c r="S636" s="50"/>
      <c r="T636" s="52"/>
      <c r="U636" s="48"/>
      <c r="V636" s="48"/>
      <c r="W636" s="48">
        <f t="shared" si="29"/>
        <v>10</v>
      </c>
      <c r="X636" s="48">
        <f t="shared" si="27"/>
        <v>1</v>
      </c>
      <c r="Y636" s="48">
        <f t="shared" si="28"/>
        <v>1</v>
      </c>
      <c r="Z636" s="46"/>
      <c r="AA636" s="46" t="s">
        <v>43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5.25">
      <c r="A637" s="48">
        <v>5762</v>
      </c>
      <c r="B637" s="45">
        <v>2017</v>
      </c>
      <c r="C637" s="46" t="s">
        <v>38</v>
      </c>
      <c r="D637" s="46" t="s">
        <v>101</v>
      </c>
      <c r="E637" s="46" t="s">
        <v>63</v>
      </c>
      <c r="F637" s="46" t="s">
        <v>64</v>
      </c>
      <c r="G637" s="47">
        <v>1</v>
      </c>
      <c r="H637" s="48">
        <v>16595</v>
      </c>
      <c r="I637" s="46" t="s">
        <v>355</v>
      </c>
      <c r="J637" s="48">
        <v>2</v>
      </c>
      <c r="K637" s="48">
        <v>16</v>
      </c>
      <c r="L637" s="48"/>
      <c r="M637" s="48">
        <v>1</v>
      </c>
      <c r="N637" s="50"/>
      <c r="O637" s="50"/>
      <c r="P637" s="50"/>
      <c r="Q637" s="50"/>
      <c r="R637" s="50"/>
      <c r="S637" s="50"/>
      <c r="T637" s="52"/>
      <c r="U637" s="48"/>
      <c r="V637" s="48"/>
      <c r="W637" s="48">
        <f t="shared" si="29"/>
        <v>10</v>
      </c>
      <c r="X637" s="48">
        <f t="shared" si="27"/>
        <v>1</v>
      </c>
      <c r="Y637" s="48">
        <f t="shared" si="28"/>
        <v>1</v>
      </c>
      <c r="Z637" s="46"/>
      <c r="AA637" s="46" t="s">
        <v>43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5.25">
      <c r="A638" s="48">
        <v>5762</v>
      </c>
      <c r="B638" s="45">
        <v>2017</v>
      </c>
      <c r="C638" s="46" t="s">
        <v>38</v>
      </c>
      <c r="D638" s="46" t="s">
        <v>101</v>
      </c>
      <c r="E638" s="46" t="s">
        <v>63</v>
      </c>
      <c r="F638" s="46" t="s">
        <v>64</v>
      </c>
      <c r="G638" s="47">
        <v>1</v>
      </c>
      <c r="H638" s="48">
        <v>16595</v>
      </c>
      <c r="I638" s="46" t="s">
        <v>351</v>
      </c>
      <c r="J638" s="48"/>
      <c r="K638" s="48">
        <v>22</v>
      </c>
      <c r="L638" s="48"/>
      <c r="M638" s="48"/>
      <c r="N638" s="50"/>
      <c r="O638" s="50"/>
      <c r="P638" s="50"/>
      <c r="Q638" s="50"/>
      <c r="R638" s="50"/>
      <c r="S638" s="50"/>
      <c r="T638" s="52"/>
      <c r="U638" s="48"/>
      <c r="V638" s="48"/>
      <c r="W638" s="48">
        <f t="shared" si="29"/>
        <v>10</v>
      </c>
      <c r="X638" s="48">
        <f t="shared" si="27"/>
        <v>1</v>
      </c>
      <c r="Y638" s="48">
        <f t="shared" si="28"/>
        <v>1</v>
      </c>
      <c r="Z638" s="46"/>
      <c r="AA638" s="46" t="s">
        <v>43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5.25">
      <c r="A639" s="48">
        <v>5762</v>
      </c>
      <c r="B639" s="45">
        <v>2017</v>
      </c>
      <c r="C639" s="46" t="s">
        <v>38</v>
      </c>
      <c r="D639" s="46" t="s">
        <v>131</v>
      </c>
      <c r="E639" s="46" t="s">
        <v>63</v>
      </c>
      <c r="F639" s="46" t="s">
        <v>64</v>
      </c>
      <c r="G639" s="47">
        <v>0.5</v>
      </c>
      <c r="H639" s="48">
        <v>16595</v>
      </c>
      <c r="I639" s="46" t="s">
        <v>343</v>
      </c>
      <c r="J639" s="48"/>
      <c r="K639" s="48">
        <v>14</v>
      </c>
      <c r="L639" s="48"/>
      <c r="M639" s="48">
        <v>1</v>
      </c>
      <c r="N639" s="49"/>
      <c r="O639" s="49"/>
      <c r="P639" s="49"/>
      <c r="Q639" s="49"/>
      <c r="R639" s="49"/>
      <c r="S639" s="49"/>
      <c r="T639" s="52"/>
      <c r="U639" s="48"/>
      <c r="V639" s="48"/>
      <c r="W639" s="48">
        <f t="shared" si="29"/>
        <v>10</v>
      </c>
      <c r="X639" s="48">
        <f t="shared" si="27"/>
        <v>1</v>
      </c>
      <c r="Y639" s="48">
        <f t="shared" si="28"/>
        <v>1</v>
      </c>
      <c r="Z639" s="46"/>
      <c r="AA639" s="46" t="s">
        <v>116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5.25">
      <c r="A640" s="48">
        <v>5762</v>
      </c>
      <c r="B640" s="45">
        <v>2017</v>
      </c>
      <c r="C640" s="46" t="s">
        <v>38</v>
      </c>
      <c r="D640" s="46" t="s">
        <v>39</v>
      </c>
      <c r="E640" s="46" t="s">
        <v>40</v>
      </c>
      <c r="F640" s="46" t="s">
        <v>41</v>
      </c>
      <c r="G640" s="47">
        <v>1</v>
      </c>
      <c r="H640" s="48">
        <v>16595</v>
      </c>
      <c r="I640" s="46" t="s">
        <v>356</v>
      </c>
      <c r="J640" s="48"/>
      <c r="K640" s="48">
        <v>9</v>
      </c>
      <c r="L640" s="48"/>
      <c r="M640" s="48">
        <v>1</v>
      </c>
      <c r="N640" s="49"/>
      <c r="O640" s="49"/>
      <c r="P640" s="49"/>
      <c r="Q640" s="49"/>
      <c r="R640" s="49"/>
      <c r="S640" s="49"/>
      <c r="T640" s="52"/>
      <c r="U640" s="48"/>
      <c r="V640" s="48"/>
      <c r="W640" s="48">
        <f t="shared" si="29"/>
        <v>10</v>
      </c>
      <c r="X640" s="48">
        <f t="shared" si="27"/>
        <v>1</v>
      </c>
      <c r="Y640" s="48">
        <f t="shared" si="28"/>
        <v>1</v>
      </c>
      <c r="Z640" s="46"/>
      <c r="AA640" s="46" t="s">
        <v>43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5.25">
      <c r="A641" s="48">
        <v>5762</v>
      </c>
      <c r="B641" s="45">
        <v>2017</v>
      </c>
      <c r="C641" s="46" t="s">
        <v>38</v>
      </c>
      <c r="D641" s="46" t="s">
        <v>76</v>
      </c>
      <c r="E641" s="46" t="s">
        <v>77</v>
      </c>
      <c r="F641" s="46" t="s">
        <v>41</v>
      </c>
      <c r="G641" s="47">
        <v>1</v>
      </c>
      <c r="H641" s="48">
        <v>16595</v>
      </c>
      <c r="I641" s="46" t="s">
        <v>357</v>
      </c>
      <c r="J641" s="48">
        <v>2</v>
      </c>
      <c r="K641" s="48">
        <v>12</v>
      </c>
      <c r="L641" s="48">
        <v>12</v>
      </c>
      <c r="M641" s="48">
        <v>1</v>
      </c>
      <c r="N641" s="49"/>
      <c r="O641" s="50">
        <v>1</v>
      </c>
      <c r="P641" s="49"/>
      <c r="Q641" s="49"/>
      <c r="R641" s="49"/>
      <c r="S641" s="49"/>
      <c r="T641" s="52"/>
      <c r="U641" s="48"/>
      <c r="V641" s="48"/>
      <c r="W641" s="48">
        <f t="shared" si="29"/>
        <v>10</v>
      </c>
      <c r="X641" s="48">
        <f t="shared" si="27"/>
        <v>1</v>
      </c>
      <c r="Y641" s="48">
        <f t="shared" si="28"/>
        <v>1</v>
      </c>
      <c r="Z641" s="46"/>
      <c r="AA641" s="46" t="s">
        <v>43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5.25">
      <c r="A642" s="48">
        <v>5762</v>
      </c>
      <c r="B642" s="45">
        <v>2017</v>
      </c>
      <c r="C642" s="46" t="s">
        <v>38</v>
      </c>
      <c r="D642" s="46" t="s">
        <v>76</v>
      </c>
      <c r="E642" s="46" t="s">
        <v>77</v>
      </c>
      <c r="F642" s="46" t="s">
        <v>41</v>
      </c>
      <c r="G642" s="47">
        <v>1</v>
      </c>
      <c r="H642" s="48">
        <v>16595</v>
      </c>
      <c r="I642" s="46" t="s">
        <v>339</v>
      </c>
      <c r="J642" s="48"/>
      <c r="K642" s="48"/>
      <c r="L642" s="48"/>
      <c r="M642" s="48"/>
      <c r="N642" s="49"/>
      <c r="O642" s="49"/>
      <c r="P642" s="49"/>
      <c r="Q642" s="49"/>
      <c r="R642" s="49"/>
      <c r="S642" s="49"/>
      <c r="T642" s="52"/>
      <c r="U642" s="48">
        <v>15</v>
      </c>
      <c r="V642" s="48"/>
      <c r="W642" s="48">
        <f t="shared" si="29"/>
        <v>10</v>
      </c>
      <c r="X642" s="48">
        <f t="shared" si="27"/>
        <v>1</v>
      </c>
      <c r="Y642" s="48">
        <f t="shared" si="28"/>
        <v>1</v>
      </c>
      <c r="Z642" s="46"/>
      <c r="AA642" s="46" t="s">
        <v>43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5.25">
      <c r="A643" s="48">
        <v>5762</v>
      </c>
      <c r="B643" s="45">
        <v>2017</v>
      </c>
      <c r="C643" s="46" t="s">
        <v>38</v>
      </c>
      <c r="D643" s="46" t="s">
        <v>76</v>
      </c>
      <c r="E643" s="46" t="s">
        <v>77</v>
      </c>
      <c r="F643" s="46" t="s">
        <v>41</v>
      </c>
      <c r="G643" s="47">
        <v>1</v>
      </c>
      <c r="H643" s="48">
        <v>16595</v>
      </c>
      <c r="I643" s="46" t="s">
        <v>340</v>
      </c>
      <c r="J643" s="48"/>
      <c r="K643" s="48"/>
      <c r="L643" s="48"/>
      <c r="M643" s="48"/>
      <c r="N643" s="49"/>
      <c r="O643" s="49"/>
      <c r="P643" s="49"/>
      <c r="Q643" s="49"/>
      <c r="R643" s="49"/>
      <c r="S643" s="49"/>
      <c r="T643" s="52"/>
      <c r="U643" s="48">
        <v>4</v>
      </c>
      <c r="V643" s="48"/>
      <c r="W643" s="48">
        <f t="shared" si="29"/>
        <v>10</v>
      </c>
      <c r="X643" s="48">
        <f t="shared" si="27"/>
        <v>1</v>
      </c>
      <c r="Y643" s="48">
        <f t="shared" si="28"/>
        <v>1</v>
      </c>
      <c r="Z643" s="46"/>
      <c r="AA643" s="46" t="s">
        <v>43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3.25">
      <c r="A644" s="48">
        <v>5762</v>
      </c>
      <c r="B644" s="45">
        <v>2017</v>
      </c>
      <c r="C644" s="46" t="s">
        <v>38</v>
      </c>
      <c r="D644" s="46" t="s">
        <v>76</v>
      </c>
      <c r="E644" s="46" t="s">
        <v>77</v>
      </c>
      <c r="F644" s="46" t="s">
        <v>41</v>
      </c>
      <c r="G644" s="47">
        <v>1</v>
      </c>
      <c r="H644" s="48">
        <v>16595</v>
      </c>
      <c r="I644" s="46" t="s">
        <v>341</v>
      </c>
      <c r="J644" s="48"/>
      <c r="K644" s="48"/>
      <c r="L644" s="48"/>
      <c r="M644" s="48"/>
      <c r="N644" s="49"/>
      <c r="O644" s="49"/>
      <c r="P644" s="49"/>
      <c r="Q644" s="49"/>
      <c r="R644" s="49"/>
      <c r="S644" s="49"/>
      <c r="T644" s="52"/>
      <c r="U644" s="48"/>
      <c r="V644" s="48">
        <v>36</v>
      </c>
      <c r="W644" s="48">
        <f t="shared" si="29"/>
        <v>10</v>
      </c>
      <c r="X644" s="48">
        <f t="shared" si="27"/>
        <v>1</v>
      </c>
      <c r="Y644" s="48">
        <f t="shared" si="28"/>
        <v>1</v>
      </c>
      <c r="Z644" s="46"/>
      <c r="AA644" s="46" t="s">
        <v>43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5.25">
      <c r="A645" s="48">
        <v>5762</v>
      </c>
      <c r="B645" s="45">
        <v>2018</v>
      </c>
      <c r="C645" s="46" t="s">
        <v>38</v>
      </c>
      <c r="D645" s="46" t="s">
        <v>57</v>
      </c>
      <c r="E645" s="46" t="s">
        <v>40</v>
      </c>
      <c r="F645" s="46" t="s">
        <v>41</v>
      </c>
      <c r="G645" s="47">
        <v>1</v>
      </c>
      <c r="H645" s="48">
        <v>17248</v>
      </c>
      <c r="I645" s="46" t="s">
        <v>358</v>
      </c>
      <c r="J645" s="48">
        <v>4</v>
      </c>
      <c r="K645" s="48">
        <v>22</v>
      </c>
      <c r="L645" s="48"/>
      <c r="M645" s="48">
        <v>1</v>
      </c>
      <c r="N645" s="50">
        <v>1</v>
      </c>
      <c r="O645" s="49"/>
      <c r="P645" s="49"/>
      <c r="Q645" s="49"/>
      <c r="R645" s="49"/>
      <c r="S645" s="49"/>
      <c r="T645" s="52"/>
      <c r="U645" s="48"/>
      <c r="V645" s="48"/>
      <c r="W645" s="48">
        <f t="shared" si="29"/>
        <v>10</v>
      </c>
      <c r="X645" s="48">
        <f t="shared" ref="X645:X708" si="30">IF(MOD(W645,30) = 0,TRUNC(W645/30),TRUNC(W645/30)+1)</f>
        <v>1</v>
      </c>
      <c r="Y645" s="48">
        <f t="shared" ref="Y645:Y708" si="31">IF(MOD(W645,15) = 0,TRUNC(W645/15),TRUNC(W645/15)+1)</f>
        <v>1</v>
      </c>
      <c r="Z645" s="46"/>
      <c r="AA645" s="46" t="s">
        <v>43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5.25">
      <c r="A646" s="48">
        <v>5762</v>
      </c>
      <c r="B646" s="45">
        <v>2018</v>
      </c>
      <c r="C646" s="46" t="s">
        <v>38</v>
      </c>
      <c r="D646" s="46" t="s">
        <v>57</v>
      </c>
      <c r="E646" s="46" t="s">
        <v>40</v>
      </c>
      <c r="F646" s="46" t="s">
        <v>41</v>
      </c>
      <c r="G646" s="47">
        <v>1</v>
      </c>
      <c r="H646" s="48">
        <v>17248</v>
      </c>
      <c r="I646" s="46" t="s">
        <v>339</v>
      </c>
      <c r="J646" s="48"/>
      <c r="K646" s="48"/>
      <c r="L646" s="48"/>
      <c r="M646" s="48"/>
      <c r="N646" s="49"/>
      <c r="O646" s="49"/>
      <c r="P646" s="49"/>
      <c r="Q646" s="49"/>
      <c r="R646" s="49"/>
      <c r="S646" s="49"/>
      <c r="T646" s="52"/>
      <c r="U646" s="48">
        <v>4</v>
      </c>
      <c r="V646" s="48"/>
      <c r="W646" s="48">
        <f t="shared" ref="W646:W709" si="32">_xlfn.IFNA(HLOOKUP(H646,$AD$4:$BE$11,8,FALSE),_xlfn.IFNA(HLOOKUP(H646,$AD$5:$BE$12,8,FALSE),30))</f>
        <v>10</v>
      </c>
      <c r="X646" s="48">
        <f t="shared" si="30"/>
        <v>1</v>
      </c>
      <c r="Y646" s="48">
        <f t="shared" si="31"/>
        <v>1</v>
      </c>
      <c r="Z646" s="46"/>
      <c r="AA646" s="46" t="s">
        <v>43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46.5">
      <c r="A647" s="48">
        <v>5762</v>
      </c>
      <c r="B647" s="45">
        <v>2018</v>
      </c>
      <c r="C647" s="46" t="s">
        <v>38</v>
      </c>
      <c r="D647" s="46" t="s">
        <v>57</v>
      </c>
      <c r="E647" s="46" t="s">
        <v>40</v>
      </c>
      <c r="F647" s="46" t="s">
        <v>41</v>
      </c>
      <c r="G647" s="47">
        <v>1</v>
      </c>
      <c r="H647" s="48">
        <v>17248</v>
      </c>
      <c r="I647" s="46" t="s">
        <v>359</v>
      </c>
      <c r="J647" s="48"/>
      <c r="K647" s="48"/>
      <c r="L647" s="48"/>
      <c r="M647" s="48"/>
      <c r="N647" s="49"/>
      <c r="O647" s="49"/>
      <c r="P647" s="49"/>
      <c r="Q647" s="49"/>
      <c r="R647" s="50">
        <v>6</v>
      </c>
      <c r="S647" s="50">
        <v>6</v>
      </c>
      <c r="T647" s="52"/>
      <c r="U647" s="48"/>
      <c r="V647" s="48">
        <v>22</v>
      </c>
      <c r="W647" s="48">
        <f t="shared" si="32"/>
        <v>10</v>
      </c>
      <c r="X647" s="48">
        <f t="shared" si="30"/>
        <v>1</v>
      </c>
      <c r="Y647" s="48">
        <f t="shared" si="31"/>
        <v>1</v>
      </c>
      <c r="Z647" s="46"/>
      <c r="AA647" s="46" t="s">
        <v>43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5.25">
      <c r="A648" s="48">
        <v>5762</v>
      </c>
      <c r="B648" s="45">
        <v>2018</v>
      </c>
      <c r="C648" s="46" t="s">
        <v>38</v>
      </c>
      <c r="D648" s="46" t="s">
        <v>57</v>
      </c>
      <c r="E648" s="46" t="s">
        <v>40</v>
      </c>
      <c r="F648" s="46" t="s">
        <v>41</v>
      </c>
      <c r="G648" s="47">
        <v>1</v>
      </c>
      <c r="H648" s="48">
        <v>17248</v>
      </c>
      <c r="I648" s="46" t="s">
        <v>340</v>
      </c>
      <c r="J648" s="48"/>
      <c r="K648" s="48"/>
      <c r="L648" s="48"/>
      <c r="M648" s="48"/>
      <c r="N648" s="49"/>
      <c r="O648" s="49"/>
      <c r="P648" s="49"/>
      <c r="Q648" s="49"/>
      <c r="R648" s="49"/>
      <c r="S648" s="49"/>
      <c r="T648" s="52"/>
      <c r="U648" s="48">
        <v>4</v>
      </c>
      <c r="V648" s="48"/>
      <c r="W648" s="48">
        <f t="shared" si="32"/>
        <v>10</v>
      </c>
      <c r="X648" s="48">
        <f t="shared" si="30"/>
        <v>1</v>
      </c>
      <c r="Y648" s="48">
        <f t="shared" si="31"/>
        <v>1</v>
      </c>
      <c r="Z648" s="46"/>
      <c r="AA648" s="46" t="s">
        <v>43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5.25">
      <c r="A649" s="48">
        <v>5762</v>
      </c>
      <c r="B649" s="45">
        <v>2018</v>
      </c>
      <c r="C649" s="46" t="s">
        <v>38</v>
      </c>
      <c r="D649" s="46" t="s">
        <v>57</v>
      </c>
      <c r="E649" s="46" t="s">
        <v>40</v>
      </c>
      <c r="F649" s="46" t="s">
        <v>41</v>
      </c>
      <c r="G649" s="47">
        <v>1</v>
      </c>
      <c r="H649" s="48">
        <v>17248</v>
      </c>
      <c r="I649" s="46" t="s">
        <v>360</v>
      </c>
      <c r="J649" s="48"/>
      <c r="K649" s="48"/>
      <c r="L649" s="48"/>
      <c r="M649" s="48"/>
      <c r="N649" s="49"/>
      <c r="O649" s="49"/>
      <c r="P649" s="49"/>
      <c r="Q649" s="49"/>
      <c r="R649" s="49"/>
      <c r="S649" s="49"/>
      <c r="T649" s="52"/>
      <c r="U649" s="48">
        <v>4</v>
      </c>
      <c r="V649" s="48"/>
      <c r="W649" s="48">
        <f t="shared" si="32"/>
        <v>10</v>
      </c>
      <c r="X649" s="48">
        <f t="shared" si="30"/>
        <v>1</v>
      </c>
      <c r="Y649" s="48">
        <f t="shared" si="31"/>
        <v>1</v>
      </c>
      <c r="Z649" s="46"/>
      <c r="AA649" s="46" t="s">
        <v>43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5.25">
      <c r="A650" s="48">
        <v>5762</v>
      </c>
      <c r="B650" s="45">
        <v>2018</v>
      </c>
      <c r="C650" s="46" t="s">
        <v>38</v>
      </c>
      <c r="D650" s="46" t="s">
        <v>57</v>
      </c>
      <c r="E650" s="46" t="s">
        <v>40</v>
      </c>
      <c r="F650" s="46" t="s">
        <v>41</v>
      </c>
      <c r="G650" s="47">
        <v>1</v>
      </c>
      <c r="H650" s="48">
        <v>17248</v>
      </c>
      <c r="I650" s="46" t="s">
        <v>361</v>
      </c>
      <c r="J650" s="48"/>
      <c r="K650" s="48"/>
      <c r="L650" s="48"/>
      <c r="M650" s="48"/>
      <c r="N650" s="49"/>
      <c r="O650" s="49"/>
      <c r="P650" s="49"/>
      <c r="Q650" s="49"/>
      <c r="R650" s="49"/>
      <c r="S650" s="49"/>
      <c r="T650" s="52"/>
      <c r="U650" s="48">
        <v>2</v>
      </c>
      <c r="V650" s="48"/>
      <c r="W650" s="48">
        <f t="shared" si="32"/>
        <v>10</v>
      </c>
      <c r="X650" s="48">
        <f t="shared" si="30"/>
        <v>1</v>
      </c>
      <c r="Y650" s="48">
        <f t="shared" si="31"/>
        <v>1</v>
      </c>
      <c r="Z650" s="46"/>
      <c r="AA650" s="46" t="s">
        <v>43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3.25">
      <c r="A651" s="48">
        <v>5762</v>
      </c>
      <c r="B651" s="45">
        <v>2018</v>
      </c>
      <c r="C651" s="46" t="s">
        <v>38</v>
      </c>
      <c r="D651" s="46" t="s">
        <v>74</v>
      </c>
      <c r="E651" s="46" t="s">
        <v>63</v>
      </c>
      <c r="F651" s="46" t="s">
        <v>64</v>
      </c>
      <c r="G651" s="47">
        <v>0.25</v>
      </c>
      <c r="H651" s="48">
        <v>17248</v>
      </c>
      <c r="I651" s="46" t="s">
        <v>362</v>
      </c>
      <c r="J651" s="48"/>
      <c r="K651" s="48">
        <v>14</v>
      </c>
      <c r="L651" s="48"/>
      <c r="M651" s="48">
        <v>1</v>
      </c>
      <c r="N651" s="49"/>
      <c r="O651" s="49"/>
      <c r="P651" s="49"/>
      <c r="Q651" s="49"/>
      <c r="R651" s="49"/>
      <c r="S651" s="49"/>
      <c r="T651" s="52"/>
      <c r="U651" s="48"/>
      <c r="V651" s="48"/>
      <c r="W651" s="48">
        <f t="shared" si="32"/>
        <v>10</v>
      </c>
      <c r="X651" s="48">
        <f t="shared" si="30"/>
        <v>1</v>
      </c>
      <c r="Y651" s="48">
        <f t="shared" si="31"/>
        <v>1</v>
      </c>
      <c r="Z651" s="46"/>
      <c r="AA651" s="46" t="s">
        <v>43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5.25">
      <c r="A652" s="48">
        <v>5762</v>
      </c>
      <c r="B652" s="45">
        <v>2018</v>
      </c>
      <c r="C652" s="46" t="s">
        <v>38</v>
      </c>
      <c r="D652" s="46" t="s">
        <v>122</v>
      </c>
      <c r="E652" s="46" t="s">
        <v>40</v>
      </c>
      <c r="F652" s="46" t="s">
        <v>41</v>
      </c>
      <c r="G652" s="47">
        <v>1</v>
      </c>
      <c r="H652" s="48">
        <v>17248</v>
      </c>
      <c r="I652" s="46" t="s">
        <v>363</v>
      </c>
      <c r="J652" s="48"/>
      <c r="K652" s="48">
        <v>9</v>
      </c>
      <c r="L652" s="48"/>
      <c r="M652" s="48">
        <v>1</v>
      </c>
      <c r="N652" s="49"/>
      <c r="O652" s="49"/>
      <c r="P652" s="50">
        <v>1</v>
      </c>
      <c r="Q652" s="49"/>
      <c r="R652" s="49"/>
      <c r="S652" s="49"/>
      <c r="T652" s="52"/>
      <c r="U652" s="48"/>
      <c r="V652" s="48"/>
      <c r="W652" s="48">
        <f t="shared" si="32"/>
        <v>10</v>
      </c>
      <c r="X652" s="48">
        <f t="shared" si="30"/>
        <v>1</v>
      </c>
      <c r="Y652" s="48">
        <f t="shared" si="31"/>
        <v>1</v>
      </c>
      <c r="Z652" s="46"/>
      <c r="AA652" s="46" t="s">
        <v>43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3.25">
      <c r="A653" s="48">
        <v>5762</v>
      </c>
      <c r="B653" s="45">
        <v>2018</v>
      </c>
      <c r="C653" s="46" t="s">
        <v>38</v>
      </c>
      <c r="D653" s="46" t="s">
        <v>75</v>
      </c>
      <c r="E653" s="46" t="s">
        <v>47</v>
      </c>
      <c r="F653" s="46" t="s">
        <v>45</v>
      </c>
      <c r="G653" s="47">
        <v>1</v>
      </c>
      <c r="H653" s="48">
        <v>17248</v>
      </c>
      <c r="I653" s="46" t="s">
        <v>364</v>
      </c>
      <c r="J653" s="48"/>
      <c r="K653" s="48"/>
      <c r="L653" s="48"/>
      <c r="M653" s="48">
        <v>1</v>
      </c>
      <c r="N653" s="49">
        <v>1</v>
      </c>
      <c r="O653" s="49"/>
      <c r="P653" s="49"/>
      <c r="Q653" s="49"/>
      <c r="R653" s="49"/>
      <c r="S653" s="49"/>
      <c r="T653" s="52"/>
      <c r="U653" s="48"/>
      <c r="V653" s="48"/>
      <c r="W653" s="48">
        <f t="shared" si="32"/>
        <v>10</v>
      </c>
      <c r="X653" s="48">
        <f t="shared" si="30"/>
        <v>1</v>
      </c>
      <c r="Y653" s="48">
        <f t="shared" si="31"/>
        <v>1</v>
      </c>
      <c r="Z653" s="46"/>
      <c r="AA653" s="46" t="s">
        <v>116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3.25">
      <c r="A654" s="48">
        <v>5762</v>
      </c>
      <c r="B654" s="45">
        <v>2018</v>
      </c>
      <c r="C654" s="46" t="s">
        <v>38</v>
      </c>
      <c r="D654" s="46" t="s">
        <v>75</v>
      </c>
      <c r="E654" s="46" t="s">
        <v>47</v>
      </c>
      <c r="F654" s="46" t="s">
        <v>45</v>
      </c>
      <c r="G654" s="47">
        <v>1</v>
      </c>
      <c r="H654" s="48">
        <v>17248</v>
      </c>
      <c r="I654" s="46" t="s">
        <v>362</v>
      </c>
      <c r="J654" s="48">
        <v>4</v>
      </c>
      <c r="K654" s="48"/>
      <c r="L654" s="48"/>
      <c r="M654" s="48"/>
      <c r="N654" s="49"/>
      <c r="O654" s="49"/>
      <c r="P654" s="49"/>
      <c r="Q654" s="49"/>
      <c r="R654" s="49"/>
      <c r="S654" s="49"/>
      <c r="T654" s="52"/>
      <c r="U654" s="48"/>
      <c r="V654" s="48"/>
      <c r="W654" s="48">
        <f t="shared" si="32"/>
        <v>10</v>
      </c>
      <c r="X654" s="48">
        <f t="shared" si="30"/>
        <v>1</v>
      </c>
      <c r="Y654" s="48">
        <f t="shared" si="31"/>
        <v>1</v>
      </c>
      <c r="Z654" s="46"/>
      <c r="AA654" s="46" t="s">
        <v>43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5.25">
      <c r="A655" s="48">
        <v>5762</v>
      </c>
      <c r="B655" s="45">
        <v>2018</v>
      </c>
      <c r="C655" s="46" t="s">
        <v>38</v>
      </c>
      <c r="D655" s="46" t="s">
        <v>75</v>
      </c>
      <c r="E655" s="46" t="s">
        <v>47</v>
      </c>
      <c r="F655" s="46" t="s">
        <v>45</v>
      </c>
      <c r="G655" s="47">
        <v>1</v>
      </c>
      <c r="H655" s="48">
        <v>17248</v>
      </c>
      <c r="I655" s="46" t="s">
        <v>339</v>
      </c>
      <c r="J655" s="48"/>
      <c r="K655" s="48"/>
      <c r="L655" s="48"/>
      <c r="M655" s="48"/>
      <c r="N655" s="49"/>
      <c r="O655" s="49"/>
      <c r="P655" s="49"/>
      <c r="Q655" s="49"/>
      <c r="R655" s="49"/>
      <c r="S655" s="49"/>
      <c r="T655" s="52"/>
      <c r="U655" s="48">
        <v>12</v>
      </c>
      <c r="V655" s="48"/>
      <c r="W655" s="48">
        <f t="shared" si="32"/>
        <v>10</v>
      </c>
      <c r="X655" s="48">
        <f t="shared" si="30"/>
        <v>1</v>
      </c>
      <c r="Y655" s="48">
        <f t="shared" si="31"/>
        <v>1</v>
      </c>
      <c r="Z655" s="46"/>
      <c r="AA655" s="46" t="s">
        <v>43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46.5">
      <c r="A656" s="48">
        <v>5762</v>
      </c>
      <c r="B656" s="45">
        <v>2018</v>
      </c>
      <c r="C656" s="46" t="s">
        <v>38</v>
      </c>
      <c r="D656" s="46" t="s">
        <v>75</v>
      </c>
      <c r="E656" s="46" t="s">
        <v>47</v>
      </c>
      <c r="F656" s="46" t="s">
        <v>45</v>
      </c>
      <c r="G656" s="47">
        <v>1</v>
      </c>
      <c r="H656" s="48">
        <v>17248</v>
      </c>
      <c r="I656" s="46" t="s">
        <v>359</v>
      </c>
      <c r="J656" s="48"/>
      <c r="K656" s="48"/>
      <c r="L656" s="48"/>
      <c r="M656" s="48">
        <v>1</v>
      </c>
      <c r="N656" s="49"/>
      <c r="O656" s="49"/>
      <c r="P656" s="49"/>
      <c r="Q656" s="49"/>
      <c r="R656" s="50">
        <v>8</v>
      </c>
      <c r="S656" s="50">
        <v>8</v>
      </c>
      <c r="T656" s="52"/>
      <c r="U656" s="48"/>
      <c r="V656" s="48">
        <v>66</v>
      </c>
      <c r="W656" s="48">
        <f t="shared" si="32"/>
        <v>10</v>
      </c>
      <c r="X656" s="48">
        <f t="shared" si="30"/>
        <v>1</v>
      </c>
      <c r="Y656" s="48">
        <f t="shared" si="31"/>
        <v>1</v>
      </c>
      <c r="Z656" s="46"/>
      <c r="AA656" s="46" t="s">
        <v>43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5.25">
      <c r="A657" s="48">
        <v>5762</v>
      </c>
      <c r="B657" s="45">
        <v>2018</v>
      </c>
      <c r="C657" s="46" t="s">
        <v>38</v>
      </c>
      <c r="D657" s="46" t="s">
        <v>75</v>
      </c>
      <c r="E657" s="46" t="s">
        <v>47</v>
      </c>
      <c r="F657" s="46" t="s">
        <v>45</v>
      </c>
      <c r="G657" s="47">
        <v>1</v>
      </c>
      <c r="H657" s="48">
        <v>17248</v>
      </c>
      <c r="I657" s="46" t="s">
        <v>340</v>
      </c>
      <c r="J657" s="48"/>
      <c r="K657" s="48"/>
      <c r="L657" s="48"/>
      <c r="M657" s="48"/>
      <c r="N657" s="49"/>
      <c r="O657" s="49"/>
      <c r="P657" s="49"/>
      <c r="Q657" s="49"/>
      <c r="R657" s="49"/>
      <c r="S657" s="49"/>
      <c r="T657" s="52"/>
      <c r="U657" s="48">
        <v>12</v>
      </c>
      <c r="V657" s="48"/>
      <c r="W657" s="48">
        <f t="shared" si="32"/>
        <v>10</v>
      </c>
      <c r="X657" s="48">
        <f t="shared" si="30"/>
        <v>1</v>
      </c>
      <c r="Y657" s="48">
        <f t="shared" si="31"/>
        <v>1</v>
      </c>
      <c r="Z657" s="46"/>
      <c r="AA657" s="46" t="s">
        <v>116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5.25">
      <c r="A658" s="48">
        <v>5762</v>
      </c>
      <c r="B658" s="45">
        <v>2018</v>
      </c>
      <c r="C658" s="46" t="s">
        <v>38</v>
      </c>
      <c r="D658" s="46" t="s">
        <v>75</v>
      </c>
      <c r="E658" s="46" t="s">
        <v>47</v>
      </c>
      <c r="F658" s="46" t="s">
        <v>45</v>
      </c>
      <c r="G658" s="47">
        <v>1</v>
      </c>
      <c r="H658" s="48">
        <v>17248</v>
      </c>
      <c r="I658" s="46" t="s">
        <v>360</v>
      </c>
      <c r="J658" s="48"/>
      <c r="K658" s="48"/>
      <c r="L658" s="48"/>
      <c r="M658" s="48"/>
      <c r="N658" s="49"/>
      <c r="O658" s="49"/>
      <c r="P658" s="49"/>
      <c r="Q658" s="49"/>
      <c r="R658" s="49"/>
      <c r="S658" s="49"/>
      <c r="T658" s="52"/>
      <c r="U658" s="48">
        <v>12</v>
      </c>
      <c r="V658" s="48"/>
      <c r="W658" s="48">
        <f t="shared" si="32"/>
        <v>10</v>
      </c>
      <c r="X658" s="48">
        <f t="shared" si="30"/>
        <v>1</v>
      </c>
      <c r="Y658" s="48">
        <f t="shared" si="31"/>
        <v>1</v>
      </c>
      <c r="Z658" s="46"/>
      <c r="AA658" s="46" t="s">
        <v>116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5.25">
      <c r="A659" s="48">
        <v>5762</v>
      </c>
      <c r="B659" s="45">
        <v>2018</v>
      </c>
      <c r="C659" s="46" t="s">
        <v>38</v>
      </c>
      <c r="D659" s="46" t="s">
        <v>75</v>
      </c>
      <c r="E659" s="46" t="s">
        <v>47</v>
      </c>
      <c r="F659" s="46" t="s">
        <v>45</v>
      </c>
      <c r="G659" s="47">
        <v>1</v>
      </c>
      <c r="H659" s="48">
        <v>17248</v>
      </c>
      <c r="I659" s="46" t="s">
        <v>361</v>
      </c>
      <c r="J659" s="48"/>
      <c r="K659" s="48"/>
      <c r="L659" s="48"/>
      <c r="M659" s="48"/>
      <c r="N659" s="49"/>
      <c r="O659" s="49"/>
      <c r="P659" s="49"/>
      <c r="Q659" s="49"/>
      <c r="R659" s="49"/>
      <c r="S659" s="49"/>
      <c r="T659" s="52"/>
      <c r="U659" s="48">
        <v>6</v>
      </c>
      <c r="V659" s="48"/>
      <c r="W659" s="48">
        <f t="shared" si="32"/>
        <v>10</v>
      </c>
      <c r="X659" s="48">
        <f t="shared" si="30"/>
        <v>1</v>
      </c>
      <c r="Y659" s="48">
        <f t="shared" si="31"/>
        <v>1</v>
      </c>
      <c r="Z659" s="46"/>
      <c r="AA659" s="46" t="s">
        <v>43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5.25">
      <c r="A660" s="48">
        <v>5762</v>
      </c>
      <c r="B660" s="45">
        <v>2018</v>
      </c>
      <c r="C660" s="46" t="s">
        <v>38</v>
      </c>
      <c r="D660" s="46" t="s">
        <v>39</v>
      </c>
      <c r="E660" s="46" t="s">
        <v>40</v>
      </c>
      <c r="F660" s="46" t="s">
        <v>41</v>
      </c>
      <c r="G660" s="47">
        <v>1</v>
      </c>
      <c r="H660" s="48">
        <v>17248</v>
      </c>
      <c r="I660" s="46" t="s">
        <v>365</v>
      </c>
      <c r="J660" s="48">
        <v>4</v>
      </c>
      <c r="K660" s="48"/>
      <c r="L660" s="48"/>
      <c r="M660" s="48"/>
      <c r="N660" s="49">
        <v>1</v>
      </c>
      <c r="O660" s="49"/>
      <c r="P660" s="49"/>
      <c r="Q660" s="49"/>
      <c r="R660" s="49"/>
      <c r="S660" s="49"/>
      <c r="T660" s="52"/>
      <c r="U660" s="48"/>
      <c r="V660" s="48"/>
      <c r="W660" s="48">
        <f t="shared" si="32"/>
        <v>10</v>
      </c>
      <c r="X660" s="48">
        <f t="shared" si="30"/>
        <v>1</v>
      </c>
      <c r="Y660" s="48">
        <f t="shared" si="31"/>
        <v>1</v>
      </c>
      <c r="Z660" s="46"/>
      <c r="AA660" s="46" t="s">
        <v>43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5.25">
      <c r="A661" s="48">
        <v>5762</v>
      </c>
      <c r="B661" s="45">
        <v>2018</v>
      </c>
      <c r="C661" s="46" t="s">
        <v>38</v>
      </c>
      <c r="D661" s="46" t="s">
        <v>39</v>
      </c>
      <c r="E661" s="46" t="s">
        <v>40</v>
      </c>
      <c r="F661" s="46" t="s">
        <v>41</v>
      </c>
      <c r="G661" s="47">
        <v>1</v>
      </c>
      <c r="H661" s="48">
        <v>17248</v>
      </c>
      <c r="I661" s="46" t="s">
        <v>339</v>
      </c>
      <c r="J661" s="48"/>
      <c r="K661" s="48"/>
      <c r="L661" s="48"/>
      <c r="M661" s="48"/>
      <c r="N661" s="49"/>
      <c r="O661" s="49"/>
      <c r="P661" s="49"/>
      <c r="Q661" s="49"/>
      <c r="R661" s="49"/>
      <c r="S661" s="49"/>
      <c r="T661" s="52"/>
      <c r="U661" s="48">
        <v>4</v>
      </c>
      <c r="V661" s="48"/>
      <c r="W661" s="48">
        <f t="shared" si="32"/>
        <v>10</v>
      </c>
      <c r="X661" s="48">
        <f t="shared" si="30"/>
        <v>1</v>
      </c>
      <c r="Y661" s="48">
        <f t="shared" si="31"/>
        <v>1</v>
      </c>
      <c r="Z661" s="46"/>
      <c r="AA661" s="46" t="s">
        <v>43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46.5">
      <c r="A662" s="48">
        <v>5762</v>
      </c>
      <c r="B662" s="45">
        <v>2018</v>
      </c>
      <c r="C662" s="46" t="s">
        <v>38</v>
      </c>
      <c r="D662" s="46" t="s">
        <v>39</v>
      </c>
      <c r="E662" s="46" t="s">
        <v>40</v>
      </c>
      <c r="F662" s="46" t="s">
        <v>41</v>
      </c>
      <c r="G662" s="47">
        <v>1</v>
      </c>
      <c r="H662" s="48">
        <v>17248</v>
      </c>
      <c r="I662" s="46" t="s">
        <v>359</v>
      </c>
      <c r="J662" s="48"/>
      <c r="K662" s="48"/>
      <c r="L662" s="48"/>
      <c r="M662" s="48"/>
      <c r="N662" s="49"/>
      <c r="O662" s="49"/>
      <c r="P662" s="49"/>
      <c r="Q662" s="49"/>
      <c r="R662" s="49"/>
      <c r="S662" s="49"/>
      <c r="T662" s="52"/>
      <c r="U662" s="48"/>
      <c r="V662" s="48">
        <v>22</v>
      </c>
      <c r="W662" s="48">
        <f t="shared" si="32"/>
        <v>10</v>
      </c>
      <c r="X662" s="48">
        <f t="shared" si="30"/>
        <v>1</v>
      </c>
      <c r="Y662" s="48">
        <f t="shared" si="31"/>
        <v>1</v>
      </c>
      <c r="Z662" s="46"/>
      <c r="AA662" s="46" t="s">
        <v>43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5.25">
      <c r="A663" s="48">
        <v>5762</v>
      </c>
      <c r="B663" s="45">
        <v>2018</v>
      </c>
      <c r="C663" s="46" t="s">
        <v>38</v>
      </c>
      <c r="D663" s="46" t="s">
        <v>39</v>
      </c>
      <c r="E663" s="46" t="s">
        <v>40</v>
      </c>
      <c r="F663" s="46" t="s">
        <v>41</v>
      </c>
      <c r="G663" s="47">
        <v>1</v>
      </c>
      <c r="H663" s="48">
        <v>17248</v>
      </c>
      <c r="I663" s="46" t="s">
        <v>340</v>
      </c>
      <c r="J663" s="48"/>
      <c r="K663" s="48"/>
      <c r="L663" s="48"/>
      <c r="M663" s="48"/>
      <c r="N663" s="49"/>
      <c r="O663" s="49"/>
      <c r="P663" s="49"/>
      <c r="Q663" s="49"/>
      <c r="R663" s="49"/>
      <c r="S663" s="49"/>
      <c r="T663" s="52"/>
      <c r="U663" s="48">
        <v>4</v>
      </c>
      <c r="V663" s="48"/>
      <c r="W663" s="48">
        <f t="shared" si="32"/>
        <v>10</v>
      </c>
      <c r="X663" s="48">
        <f t="shared" si="30"/>
        <v>1</v>
      </c>
      <c r="Y663" s="48">
        <f t="shared" si="31"/>
        <v>1</v>
      </c>
      <c r="Z663" s="46"/>
      <c r="AA663" s="46" t="s">
        <v>43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5.25">
      <c r="A664" s="48">
        <v>5762</v>
      </c>
      <c r="B664" s="45">
        <v>2018</v>
      </c>
      <c r="C664" s="46" t="s">
        <v>38</v>
      </c>
      <c r="D664" s="46" t="s">
        <v>39</v>
      </c>
      <c r="E664" s="46" t="s">
        <v>40</v>
      </c>
      <c r="F664" s="46" t="s">
        <v>41</v>
      </c>
      <c r="G664" s="47">
        <v>1</v>
      </c>
      <c r="H664" s="48">
        <v>17248</v>
      </c>
      <c r="I664" s="46" t="s">
        <v>360</v>
      </c>
      <c r="J664" s="48"/>
      <c r="K664" s="48"/>
      <c r="L664" s="48"/>
      <c r="M664" s="48"/>
      <c r="N664" s="49"/>
      <c r="O664" s="49"/>
      <c r="P664" s="49"/>
      <c r="Q664" s="49"/>
      <c r="R664" s="49"/>
      <c r="S664" s="49"/>
      <c r="T664" s="52"/>
      <c r="U664" s="48">
        <v>4</v>
      </c>
      <c r="V664" s="48"/>
      <c r="W664" s="48">
        <f t="shared" si="32"/>
        <v>10</v>
      </c>
      <c r="X664" s="48">
        <f t="shared" si="30"/>
        <v>1</v>
      </c>
      <c r="Y664" s="48">
        <f t="shared" si="31"/>
        <v>1</v>
      </c>
      <c r="Z664" s="46"/>
      <c r="AA664" s="46" t="s">
        <v>43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5.25">
      <c r="A665" s="48">
        <v>5762</v>
      </c>
      <c r="B665" s="45">
        <v>2018</v>
      </c>
      <c r="C665" s="46" t="s">
        <v>38</v>
      </c>
      <c r="D665" s="46" t="s">
        <v>39</v>
      </c>
      <c r="E665" s="46" t="s">
        <v>40</v>
      </c>
      <c r="F665" s="46" t="s">
        <v>41</v>
      </c>
      <c r="G665" s="47">
        <v>1</v>
      </c>
      <c r="H665" s="48">
        <v>17248</v>
      </c>
      <c r="I665" s="46" t="s">
        <v>361</v>
      </c>
      <c r="J665" s="48"/>
      <c r="K665" s="48"/>
      <c r="L665" s="48"/>
      <c r="M665" s="48"/>
      <c r="N665" s="49"/>
      <c r="O665" s="49"/>
      <c r="P665" s="49"/>
      <c r="Q665" s="49"/>
      <c r="R665" s="49"/>
      <c r="S665" s="49"/>
      <c r="T665" s="52"/>
      <c r="U665" s="48">
        <v>2</v>
      </c>
      <c r="V665" s="48"/>
      <c r="W665" s="48">
        <f t="shared" si="32"/>
        <v>10</v>
      </c>
      <c r="X665" s="48">
        <f t="shared" si="30"/>
        <v>1</v>
      </c>
      <c r="Y665" s="48">
        <f t="shared" si="31"/>
        <v>1</v>
      </c>
      <c r="Z665" s="46"/>
      <c r="AA665" s="46" t="s">
        <v>43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3.25">
      <c r="A666" s="48">
        <v>5762</v>
      </c>
      <c r="B666" s="45">
        <v>2018</v>
      </c>
      <c r="C666" s="46" t="s">
        <v>38</v>
      </c>
      <c r="D666" s="46" t="s">
        <v>82</v>
      </c>
      <c r="E666" s="46" t="s">
        <v>40</v>
      </c>
      <c r="F666" s="46" t="s">
        <v>41</v>
      </c>
      <c r="G666" s="47">
        <v>1</v>
      </c>
      <c r="H666" s="48">
        <v>17248</v>
      </c>
      <c r="I666" s="46" t="s">
        <v>366</v>
      </c>
      <c r="J666" s="48">
        <v>4</v>
      </c>
      <c r="K666" s="48"/>
      <c r="L666" s="48"/>
      <c r="M666" s="48"/>
      <c r="N666" s="50">
        <v>1</v>
      </c>
      <c r="O666" s="49"/>
      <c r="P666" s="49"/>
      <c r="Q666" s="49"/>
      <c r="R666" s="49"/>
      <c r="S666" s="49"/>
      <c r="T666" s="52"/>
      <c r="U666" s="48"/>
      <c r="V666" s="48"/>
      <c r="W666" s="48">
        <f t="shared" si="32"/>
        <v>10</v>
      </c>
      <c r="X666" s="48">
        <f t="shared" si="30"/>
        <v>1</v>
      </c>
      <c r="Y666" s="48">
        <f t="shared" si="31"/>
        <v>1</v>
      </c>
      <c r="Z666" s="46"/>
      <c r="AA666" s="46" t="s">
        <v>43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5.25">
      <c r="A667" s="48">
        <v>5762</v>
      </c>
      <c r="B667" s="45">
        <v>2018</v>
      </c>
      <c r="C667" s="46" t="s">
        <v>38</v>
      </c>
      <c r="D667" s="46" t="s">
        <v>82</v>
      </c>
      <c r="E667" s="46" t="s">
        <v>40</v>
      </c>
      <c r="F667" s="46" t="s">
        <v>41</v>
      </c>
      <c r="G667" s="47">
        <v>1</v>
      </c>
      <c r="H667" s="48">
        <v>17248</v>
      </c>
      <c r="I667" s="46" t="s">
        <v>367</v>
      </c>
      <c r="J667" s="48">
        <v>4</v>
      </c>
      <c r="K667" s="48">
        <v>14</v>
      </c>
      <c r="L667" s="48"/>
      <c r="M667" s="48">
        <v>1</v>
      </c>
      <c r="N667" s="49"/>
      <c r="O667" s="50">
        <v>1</v>
      </c>
      <c r="P667" s="49"/>
      <c r="Q667" s="49"/>
      <c r="R667" s="49"/>
      <c r="S667" s="49"/>
      <c r="T667" s="52"/>
      <c r="U667" s="48"/>
      <c r="V667" s="48"/>
      <c r="W667" s="48">
        <f t="shared" si="32"/>
        <v>10</v>
      </c>
      <c r="X667" s="48">
        <f t="shared" si="30"/>
        <v>1</v>
      </c>
      <c r="Y667" s="48">
        <f t="shared" si="31"/>
        <v>1</v>
      </c>
      <c r="Z667" s="46"/>
      <c r="AA667" s="46" t="s">
        <v>43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5.25">
      <c r="A668" s="48">
        <v>5762</v>
      </c>
      <c r="B668" s="45">
        <v>2018</v>
      </c>
      <c r="C668" s="46" t="s">
        <v>38</v>
      </c>
      <c r="D668" s="46" t="s">
        <v>82</v>
      </c>
      <c r="E668" s="46" t="s">
        <v>40</v>
      </c>
      <c r="F668" s="46" t="s">
        <v>41</v>
      </c>
      <c r="G668" s="47">
        <v>1</v>
      </c>
      <c r="H668" s="48">
        <v>17248</v>
      </c>
      <c r="I668" s="46" t="s">
        <v>339</v>
      </c>
      <c r="J668" s="48"/>
      <c r="K668" s="48"/>
      <c r="L668" s="48"/>
      <c r="M668" s="48"/>
      <c r="N668" s="49"/>
      <c r="O668" s="49"/>
      <c r="P668" s="49"/>
      <c r="Q668" s="49"/>
      <c r="R668" s="49"/>
      <c r="S668" s="49"/>
      <c r="T668" s="52"/>
      <c r="U668" s="48">
        <v>4</v>
      </c>
      <c r="V668" s="48"/>
      <c r="W668" s="48">
        <f t="shared" si="32"/>
        <v>10</v>
      </c>
      <c r="X668" s="48">
        <f t="shared" si="30"/>
        <v>1</v>
      </c>
      <c r="Y668" s="48">
        <f t="shared" si="31"/>
        <v>1</v>
      </c>
      <c r="Z668" s="46"/>
      <c r="AA668" s="46" t="s">
        <v>43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46.5">
      <c r="A669" s="48">
        <v>5762</v>
      </c>
      <c r="B669" s="45">
        <v>2018</v>
      </c>
      <c r="C669" s="46" t="s">
        <v>38</v>
      </c>
      <c r="D669" s="46" t="s">
        <v>82</v>
      </c>
      <c r="E669" s="46" t="s">
        <v>40</v>
      </c>
      <c r="F669" s="46" t="s">
        <v>41</v>
      </c>
      <c r="G669" s="47">
        <v>1</v>
      </c>
      <c r="H669" s="48">
        <v>17248</v>
      </c>
      <c r="I669" s="46" t="s">
        <v>359</v>
      </c>
      <c r="J669" s="48"/>
      <c r="K669" s="48"/>
      <c r="L669" s="48"/>
      <c r="M669" s="48"/>
      <c r="N669" s="49"/>
      <c r="O669" s="49"/>
      <c r="P669" s="49"/>
      <c r="Q669" s="49"/>
      <c r="R669" s="49">
        <v>6</v>
      </c>
      <c r="S669" s="49">
        <v>6</v>
      </c>
      <c r="T669" s="52"/>
      <c r="U669" s="48"/>
      <c r="V669" s="48">
        <v>34</v>
      </c>
      <c r="W669" s="48">
        <f t="shared" si="32"/>
        <v>10</v>
      </c>
      <c r="X669" s="48">
        <f t="shared" si="30"/>
        <v>1</v>
      </c>
      <c r="Y669" s="48">
        <f t="shared" si="31"/>
        <v>1</v>
      </c>
      <c r="Z669" s="46"/>
      <c r="AA669" s="46" t="s">
        <v>43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5.25">
      <c r="A670" s="48">
        <v>5762</v>
      </c>
      <c r="B670" s="45">
        <v>2018</v>
      </c>
      <c r="C670" s="46" t="s">
        <v>38</v>
      </c>
      <c r="D670" s="46" t="s">
        <v>82</v>
      </c>
      <c r="E670" s="46" t="s">
        <v>40</v>
      </c>
      <c r="F670" s="46" t="s">
        <v>41</v>
      </c>
      <c r="G670" s="47">
        <v>1</v>
      </c>
      <c r="H670" s="48">
        <v>17248</v>
      </c>
      <c r="I670" s="46" t="s">
        <v>340</v>
      </c>
      <c r="J670" s="48"/>
      <c r="K670" s="48"/>
      <c r="L670" s="48"/>
      <c r="M670" s="48"/>
      <c r="N670" s="49"/>
      <c r="O670" s="49"/>
      <c r="P670" s="49"/>
      <c r="Q670" s="49"/>
      <c r="R670" s="49"/>
      <c r="S670" s="49"/>
      <c r="T670" s="52"/>
      <c r="U670" s="48">
        <v>4</v>
      </c>
      <c r="V670" s="48"/>
      <c r="W670" s="48">
        <f t="shared" si="32"/>
        <v>10</v>
      </c>
      <c r="X670" s="48">
        <f t="shared" si="30"/>
        <v>1</v>
      </c>
      <c r="Y670" s="48">
        <f t="shared" si="31"/>
        <v>1</v>
      </c>
      <c r="Z670" s="46"/>
      <c r="AA670" s="46" t="s">
        <v>43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5.25">
      <c r="A671" s="48">
        <v>5762</v>
      </c>
      <c r="B671" s="45">
        <v>2018</v>
      </c>
      <c r="C671" s="46" t="s">
        <v>38</v>
      </c>
      <c r="D671" s="46" t="s">
        <v>82</v>
      </c>
      <c r="E671" s="46" t="s">
        <v>40</v>
      </c>
      <c r="F671" s="46" t="s">
        <v>41</v>
      </c>
      <c r="G671" s="47">
        <v>1</v>
      </c>
      <c r="H671" s="48">
        <v>17248</v>
      </c>
      <c r="I671" s="46" t="s">
        <v>360</v>
      </c>
      <c r="J671" s="48"/>
      <c r="K671" s="48"/>
      <c r="L671" s="48"/>
      <c r="M671" s="48"/>
      <c r="N671" s="49"/>
      <c r="O671" s="49"/>
      <c r="P671" s="49"/>
      <c r="Q671" s="49"/>
      <c r="R671" s="49"/>
      <c r="S671" s="49"/>
      <c r="T671" s="52"/>
      <c r="U671" s="48">
        <v>4</v>
      </c>
      <c r="V671" s="48"/>
      <c r="W671" s="48">
        <f t="shared" si="32"/>
        <v>10</v>
      </c>
      <c r="X671" s="48">
        <f t="shared" si="30"/>
        <v>1</v>
      </c>
      <c r="Y671" s="48">
        <f t="shared" si="31"/>
        <v>1</v>
      </c>
      <c r="Z671" s="46"/>
      <c r="AA671" s="46" t="s">
        <v>116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5.25">
      <c r="A672" s="48">
        <v>5762</v>
      </c>
      <c r="B672" s="45">
        <v>2018</v>
      </c>
      <c r="C672" s="46" t="s">
        <v>38</v>
      </c>
      <c r="D672" s="46" t="s">
        <v>82</v>
      </c>
      <c r="E672" s="46" t="s">
        <v>40</v>
      </c>
      <c r="F672" s="46" t="s">
        <v>41</v>
      </c>
      <c r="G672" s="47">
        <v>1</v>
      </c>
      <c r="H672" s="48">
        <v>17248</v>
      </c>
      <c r="I672" s="46" t="s">
        <v>360</v>
      </c>
      <c r="J672" s="48"/>
      <c r="K672" s="48"/>
      <c r="L672" s="48"/>
      <c r="M672" s="48"/>
      <c r="N672" s="49"/>
      <c r="O672" s="49"/>
      <c r="P672" s="49"/>
      <c r="Q672" s="49"/>
      <c r="R672" s="49"/>
      <c r="S672" s="49"/>
      <c r="T672" s="52"/>
      <c r="U672" s="48">
        <v>4</v>
      </c>
      <c r="V672" s="48"/>
      <c r="W672" s="48">
        <f t="shared" si="32"/>
        <v>10</v>
      </c>
      <c r="X672" s="48">
        <f t="shared" si="30"/>
        <v>1</v>
      </c>
      <c r="Y672" s="48">
        <f t="shared" si="31"/>
        <v>1</v>
      </c>
      <c r="Z672" s="46"/>
      <c r="AA672" s="46" t="s">
        <v>43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5.25">
      <c r="A673" s="48">
        <v>5762</v>
      </c>
      <c r="B673" s="45">
        <v>2018</v>
      </c>
      <c r="C673" s="46" t="s">
        <v>38</v>
      </c>
      <c r="D673" s="46" t="s">
        <v>82</v>
      </c>
      <c r="E673" s="46" t="s">
        <v>40</v>
      </c>
      <c r="F673" s="46" t="s">
        <v>41</v>
      </c>
      <c r="G673" s="47">
        <v>1</v>
      </c>
      <c r="H673" s="48">
        <v>17248</v>
      </c>
      <c r="I673" s="46" t="s">
        <v>361</v>
      </c>
      <c r="J673" s="48"/>
      <c r="K673" s="48"/>
      <c r="L673" s="48"/>
      <c r="M673" s="48"/>
      <c r="N673" s="49"/>
      <c r="O673" s="49"/>
      <c r="P673" s="49"/>
      <c r="Q673" s="49"/>
      <c r="R673" s="49"/>
      <c r="S673" s="49"/>
      <c r="T673" s="52"/>
      <c r="U673" s="48">
        <v>2</v>
      </c>
      <c r="V673" s="48"/>
      <c r="W673" s="48">
        <f t="shared" si="32"/>
        <v>10</v>
      </c>
      <c r="X673" s="48">
        <f t="shared" si="30"/>
        <v>1</v>
      </c>
      <c r="Y673" s="48">
        <f t="shared" si="31"/>
        <v>1</v>
      </c>
      <c r="Z673" s="46"/>
      <c r="AA673" s="46" t="s">
        <v>43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5.25">
      <c r="A674" s="48">
        <v>5762</v>
      </c>
      <c r="B674" s="45">
        <v>2018</v>
      </c>
      <c r="C674" s="46" t="s">
        <v>38</v>
      </c>
      <c r="D674" s="46" t="s">
        <v>368</v>
      </c>
      <c r="E674" s="46" t="s">
        <v>40</v>
      </c>
      <c r="F674" s="46" t="s">
        <v>71</v>
      </c>
      <c r="G674" s="47">
        <v>1</v>
      </c>
      <c r="H674" s="48">
        <v>17248</v>
      </c>
      <c r="I674" s="46" t="s">
        <v>369</v>
      </c>
      <c r="J674" s="48">
        <v>4</v>
      </c>
      <c r="K674" s="48">
        <v>14</v>
      </c>
      <c r="L674" s="48"/>
      <c r="M674" s="48">
        <v>1</v>
      </c>
      <c r="N674" s="49"/>
      <c r="O674" s="49"/>
      <c r="P674" s="49">
        <v>1</v>
      </c>
      <c r="Q674" s="49"/>
      <c r="R674" s="49"/>
      <c r="S674" s="49"/>
      <c r="T674" s="52"/>
      <c r="U674" s="48"/>
      <c r="V674" s="48"/>
      <c r="W674" s="48">
        <f t="shared" si="32"/>
        <v>10</v>
      </c>
      <c r="X674" s="48">
        <f t="shared" si="30"/>
        <v>1</v>
      </c>
      <c r="Y674" s="48">
        <f t="shared" si="31"/>
        <v>1</v>
      </c>
      <c r="Z674" s="46"/>
      <c r="AA674" s="46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5.25">
      <c r="A675" s="48">
        <v>5762</v>
      </c>
      <c r="B675" s="45">
        <v>2018</v>
      </c>
      <c r="C675" s="46" t="s">
        <v>38</v>
      </c>
      <c r="D675" s="46" t="s">
        <v>65</v>
      </c>
      <c r="E675" s="46" t="s">
        <v>47</v>
      </c>
      <c r="F675" s="46" t="s">
        <v>48</v>
      </c>
      <c r="G675" s="47">
        <v>0.75</v>
      </c>
      <c r="H675" s="48">
        <v>17248</v>
      </c>
      <c r="I675" s="46" t="s">
        <v>369</v>
      </c>
      <c r="J675" s="48"/>
      <c r="K675" s="48"/>
      <c r="L675" s="48"/>
      <c r="M675" s="48"/>
      <c r="N675" s="49"/>
      <c r="O675" s="49"/>
      <c r="P675" s="50"/>
      <c r="Q675" s="49"/>
      <c r="R675" s="49"/>
      <c r="S675" s="49"/>
      <c r="T675" s="52"/>
      <c r="U675" s="48"/>
      <c r="V675" s="48"/>
      <c r="W675" s="48">
        <f t="shared" si="32"/>
        <v>10</v>
      </c>
      <c r="X675" s="48">
        <f t="shared" si="30"/>
        <v>1</v>
      </c>
      <c r="Y675" s="48">
        <f t="shared" si="31"/>
        <v>1</v>
      </c>
      <c r="Z675" s="46"/>
      <c r="AA675" s="46" t="s">
        <v>43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5.25">
      <c r="A676" s="48">
        <v>5762</v>
      </c>
      <c r="B676" s="45">
        <v>2018</v>
      </c>
      <c r="C676" s="46" t="s">
        <v>38</v>
      </c>
      <c r="D676" s="46" t="s">
        <v>65</v>
      </c>
      <c r="E676" s="46" t="s">
        <v>47</v>
      </c>
      <c r="F676" s="46" t="s">
        <v>48</v>
      </c>
      <c r="G676" s="47">
        <v>0.75</v>
      </c>
      <c r="H676" s="48">
        <v>17248</v>
      </c>
      <c r="I676" s="46" t="s">
        <v>370</v>
      </c>
      <c r="J676" s="48"/>
      <c r="K676" s="48">
        <v>9</v>
      </c>
      <c r="L676" s="48"/>
      <c r="M676" s="48">
        <v>1</v>
      </c>
      <c r="N676" s="49"/>
      <c r="O676" s="49"/>
      <c r="P676" s="50">
        <v>1</v>
      </c>
      <c r="Q676" s="49"/>
      <c r="R676" s="49"/>
      <c r="S676" s="49"/>
      <c r="T676" s="52"/>
      <c r="U676" s="48"/>
      <c r="V676" s="48"/>
      <c r="W676" s="48">
        <f t="shared" si="32"/>
        <v>10</v>
      </c>
      <c r="X676" s="48">
        <f t="shared" si="30"/>
        <v>1</v>
      </c>
      <c r="Y676" s="48">
        <f t="shared" si="31"/>
        <v>1</v>
      </c>
      <c r="Z676" s="46"/>
      <c r="AA676" s="46" t="s">
        <v>43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5.25">
      <c r="A677" s="48">
        <v>5762</v>
      </c>
      <c r="B677" s="45">
        <v>2018</v>
      </c>
      <c r="C677" s="46" t="s">
        <v>38</v>
      </c>
      <c r="D677" s="46" t="s">
        <v>65</v>
      </c>
      <c r="E677" s="46" t="s">
        <v>47</v>
      </c>
      <c r="F677" s="46" t="s">
        <v>48</v>
      </c>
      <c r="G677" s="47">
        <v>0.75</v>
      </c>
      <c r="H677" s="48">
        <v>17248</v>
      </c>
      <c r="I677" s="46" t="s">
        <v>339</v>
      </c>
      <c r="J677" s="48"/>
      <c r="K677" s="48"/>
      <c r="L677" s="48"/>
      <c r="M677" s="48"/>
      <c r="N677" s="49"/>
      <c r="O677" s="49"/>
      <c r="P677" s="49"/>
      <c r="Q677" s="49"/>
      <c r="R677" s="49"/>
      <c r="S677" s="49"/>
      <c r="T677" s="52"/>
      <c r="U677" s="48">
        <v>8</v>
      </c>
      <c r="V677" s="48"/>
      <c r="W677" s="48">
        <f t="shared" si="32"/>
        <v>10</v>
      </c>
      <c r="X677" s="48">
        <f t="shared" si="30"/>
        <v>1</v>
      </c>
      <c r="Y677" s="48">
        <f t="shared" si="31"/>
        <v>1</v>
      </c>
      <c r="Z677" s="46"/>
      <c r="AA677" s="46" t="s">
        <v>43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46.5">
      <c r="A678" s="48">
        <v>5762</v>
      </c>
      <c r="B678" s="45">
        <v>2018</v>
      </c>
      <c r="C678" s="46" t="s">
        <v>38</v>
      </c>
      <c r="D678" s="46" t="s">
        <v>65</v>
      </c>
      <c r="E678" s="46" t="s">
        <v>47</v>
      </c>
      <c r="F678" s="46" t="s">
        <v>48</v>
      </c>
      <c r="G678" s="47">
        <v>0.75</v>
      </c>
      <c r="H678" s="48">
        <v>17248</v>
      </c>
      <c r="I678" s="46" t="s">
        <v>359</v>
      </c>
      <c r="J678" s="48"/>
      <c r="K678" s="48"/>
      <c r="L678" s="48"/>
      <c r="M678" s="48"/>
      <c r="N678" s="49"/>
      <c r="O678" s="49"/>
      <c r="P678" s="49"/>
      <c r="Q678" s="49"/>
      <c r="R678" s="49"/>
      <c r="S678" s="49"/>
      <c r="T678" s="52"/>
      <c r="U678" s="48"/>
      <c r="V678" s="48">
        <v>44</v>
      </c>
      <c r="W678" s="48">
        <f t="shared" si="32"/>
        <v>10</v>
      </c>
      <c r="X678" s="48">
        <f t="shared" si="30"/>
        <v>1</v>
      </c>
      <c r="Y678" s="48">
        <f t="shared" si="31"/>
        <v>1</v>
      </c>
      <c r="Z678" s="46"/>
      <c r="AA678" s="46" t="s">
        <v>43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5.25">
      <c r="A679" s="48">
        <v>5762</v>
      </c>
      <c r="B679" s="45">
        <v>2018</v>
      </c>
      <c r="C679" s="46" t="s">
        <v>38</v>
      </c>
      <c r="D679" s="46" t="s">
        <v>65</v>
      </c>
      <c r="E679" s="46" t="s">
        <v>47</v>
      </c>
      <c r="F679" s="46" t="s">
        <v>48</v>
      </c>
      <c r="G679" s="47">
        <v>0.75</v>
      </c>
      <c r="H679" s="48">
        <v>17248</v>
      </c>
      <c r="I679" s="46" t="s">
        <v>340</v>
      </c>
      <c r="J679" s="48"/>
      <c r="K679" s="48"/>
      <c r="L679" s="48"/>
      <c r="M679" s="48"/>
      <c r="N679" s="49"/>
      <c r="O679" s="49"/>
      <c r="P679" s="49"/>
      <c r="Q679" s="49"/>
      <c r="R679" s="49"/>
      <c r="S679" s="49"/>
      <c r="T679" s="52"/>
      <c r="U679" s="48">
        <v>8</v>
      </c>
      <c r="V679" s="48"/>
      <c r="W679" s="48">
        <f t="shared" si="32"/>
        <v>10</v>
      </c>
      <c r="X679" s="48">
        <f t="shared" si="30"/>
        <v>1</v>
      </c>
      <c r="Y679" s="48">
        <f t="shared" si="31"/>
        <v>1</v>
      </c>
      <c r="Z679" s="46"/>
      <c r="AA679" s="46" t="s">
        <v>43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5.25">
      <c r="A680" s="48">
        <v>5762</v>
      </c>
      <c r="B680" s="45">
        <v>2018</v>
      </c>
      <c r="C680" s="46" t="s">
        <v>38</v>
      </c>
      <c r="D680" s="46" t="s">
        <v>65</v>
      </c>
      <c r="E680" s="46" t="s">
        <v>47</v>
      </c>
      <c r="F680" s="46" t="s">
        <v>48</v>
      </c>
      <c r="G680" s="47">
        <v>0.75</v>
      </c>
      <c r="H680" s="48">
        <v>17248</v>
      </c>
      <c r="I680" s="46" t="s">
        <v>360</v>
      </c>
      <c r="J680" s="48"/>
      <c r="K680" s="48"/>
      <c r="L680" s="48"/>
      <c r="M680" s="48"/>
      <c r="N680" s="49"/>
      <c r="O680" s="49"/>
      <c r="P680" s="49"/>
      <c r="Q680" s="49"/>
      <c r="R680" s="49"/>
      <c r="S680" s="49"/>
      <c r="T680" s="52"/>
      <c r="U680" s="48">
        <v>8</v>
      </c>
      <c r="V680" s="48"/>
      <c r="W680" s="48">
        <f t="shared" si="32"/>
        <v>10</v>
      </c>
      <c r="X680" s="48">
        <f t="shared" si="30"/>
        <v>1</v>
      </c>
      <c r="Y680" s="48">
        <f t="shared" si="31"/>
        <v>1</v>
      </c>
      <c r="Z680" s="46"/>
      <c r="AA680" s="46" t="s">
        <v>43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5.25">
      <c r="A681" s="48">
        <v>5762</v>
      </c>
      <c r="B681" s="45">
        <v>2018</v>
      </c>
      <c r="C681" s="46" t="s">
        <v>38</v>
      </c>
      <c r="D681" s="46" t="s">
        <v>65</v>
      </c>
      <c r="E681" s="46" t="s">
        <v>47</v>
      </c>
      <c r="F681" s="46" t="s">
        <v>48</v>
      </c>
      <c r="G681" s="47">
        <v>0.75</v>
      </c>
      <c r="H681" s="48">
        <v>17248</v>
      </c>
      <c r="I681" s="46" t="s">
        <v>361</v>
      </c>
      <c r="J681" s="48"/>
      <c r="K681" s="48"/>
      <c r="L681" s="48"/>
      <c r="M681" s="48"/>
      <c r="N681" s="49"/>
      <c r="O681" s="49"/>
      <c r="P681" s="49"/>
      <c r="Q681" s="49"/>
      <c r="R681" s="49"/>
      <c r="S681" s="49"/>
      <c r="T681" s="52"/>
      <c r="U681" s="48">
        <v>4</v>
      </c>
      <c r="V681" s="48"/>
      <c r="W681" s="48">
        <f t="shared" si="32"/>
        <v>10</v>
      </c>
      <c r="X681" s="48">
        <f t="shared" si="30"/>
        <v>1</v>
      </c>
      <c r="Y681" s="48">
        <f t="shared" si="31"/>
        <v>1</v>
      </c>
      <c r="Z681" s="46"/>
      <c r="AA681" s="46" t="s">
        <v>43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3.25">
      <c r="A682" s="48">
        <v>5762</v>
      </c>
      <c r="B682" s="45">
        <v>2018</v>
      </c>
      <c r="C682" s="46" t="s">
        <v>38</v>
      </c>
      <c r="D682" s="46" t="s">
        <v>101</v>
      </c>
      <c r="E682" s="46" t="s">
        <v>63</v>
      </c>
      <c r="F682" s="46" t="s">
        <v>64</v>
      </c>
      <c r="G682" s="47">
        <v>1</v>
      </c>
      <c r="H682" s="48">
        <v>17248</v>
      </c>
      <c r="I682" s="46" t="s">
        <v>366</v>
      </c>
      <c r="J682" s="48"/>
      <c r="K682" s="48">
        <v>20</v>
      </c>
      <c r="L682" s="48"/>
      <c r="M682" s="48">
        <v>1</v>
      </c>
      <c r="N682" s="49"/>
      <c r="O682" s="49"/>
      <c r="P682" s="49"/>
      <c r="Q682" s="49"/>
      <c r="R682" s="49"/>
      <c r="S682" s="49"/>
      <c r="T682" s="52"/>
      <c r="U682" s="48"/>
      <c r="V682" s="48"/>
      <c r="W682" s="48">
        <f t="shared" si="32"/>
        <v>10</v>
      </c>
      <c r="X682" s="48">
        <f t="shared" si="30"/>
        <v>1</v>
      </c>
      <c r="Y682" s="48">
        <f t="shared" si="31"/>
        <v>1</v>
      </c>
      <c r="Z682" s="46"/>
      <c r="AA682" s="46" t="s">
        <v>43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23.25">
      <c r="A683" s="48">
        <v>5762</v>
      </c>
      <c r="B683" s="45">
        <v>2018</v>
      </c>
      <c r="C683" s="46" t="s">
        <v>38</v>
      </c>
      <c r="D683" s="46" t="s">
        <v>101</v>
      </c>
      <c r="E683" s="46" t="s">
        <v>63</v>
      </c>
      <c r="F683" s="46" t="s">
        <v>64</v>
      </c>
      <c r="G683" s="47">
        <v>1</v>
      </c>
      <c r="H683" s="48">
        <v>17248</v>
      </c>
      <c r="I683" s="46" t="s">
        <v>371</v>
      </c>
      <c r="J683" s="48"/>
      <c r="K683" s="48">
        <v>9</v>
      </c>
      <c r="L683" s="48"/>
      <c r="M683" s="48">
        <v>1</v>
      </c>
      <c r="N683" s="49"/>
      <c r="O683" s="50">
        <v>1</v>
      </c>
      <c r="P683" s="49"/>
      <c r="Q683" s="49"/>
      <c r="R683" s="49"/>
      <c r="S683" s="49"/>
      <c r="T683" s="52"/>
      <c r="U683" s="48"/>
      <c r="V683" s="48"/>
      <c r="W683" s="48">
        <f t="shared" si="32"/>
        <v>10</v>
      </c>
      <c r="X683" s="48">
        <f t="shared" si="30"/>
        <v>1</v>
      </c>
      <c r="Y683" s="48">
        <f t="shared" si="31"/>
        <v>1</v>
      </c>
      <c r="Z683" s="46"/>
      <c r="AA683" s="46" t="s">
        <v>43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5.25">
      <c r="A684" s="48">
        <v>5762</v>
      </c>
      <c r="B684" s="45">
        <v>2018</v>
      </c>
      <c r="C684" s="46" t="s">
        <v>38</v>
      </c>
      <c r="D684" s="46" t="s">
        <v>101</v>
      </c>
      <c r="E684" s="46" t="s">
        <v>63</v>
      </c>
      <c r="F684" s="46" t="s">
        <v>64</v>
      </c>
      <c r="G684" s="47">
        <v>1</v>
      </c>
      <c r="H684" s="48">
        <v>17248</v>
      </c>
      <c r="I684" s="46" t="s">
        <v>365</v>
      </c>
      <c r="J684" s="48"/>
      <c r="K684" s="48">
        <v>14</v>
      </c>
      <c r="L684" s="48"/>
      <c r="M684" s="48">
        <v>1</v>
      </c>
      <c r="N684" s="49"/>
      <c r="O684" s="49"/>
      <c r="P684" s="49"/>
      <c r="Q684" s="49"/>
      <c r="R684" s="49"/>
      <c r="S684" s="49"/>
      <c r="T684" s="52"/>
      <c r="U684" s="48"/>
      <c r="V684" s="48"/>
      <c r="W684" s="48">
        <f t="shared" si="32"/>
        <v>10</v>
      </c>
      <c r="X684" s="48">
        <f t="shared" si="30"/>
        <v>1</v>
      </c>
      <c r="Y684" s="48">
        <f t="shared" si="31"/>
        <v>1</v>
      </c>
      <c r="Z684" s="46"/>
      <c r="AA684" s="46" t="s">
        <v>43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5.25">
      <c r="A685" s="48">
        <v>5762</v>
      </c>
      <c r="B685" s="45">
        <v>2018</v>
      </c>
      <c r="C685" s="46" t="s">
        <v>38</v>
      </c>
      <c r="D685" s="46" t="s">
        <v>372</v>
      </c>
      <c r="E685" s="46" t="s">
        <v>373</v>
      </c>
      <c r="F685" s="46" t="s">
        <v>71</v>
      </c>
      <c r="G685" s="47">
        <v>1</v>
      </c>
      <c r="H685" s="48">
        <v>17248</v>
      </c>
      <c r="I685" s="46" t="s">
        <v>339</v>
      </c>
      <c r="J685" s="48"/>
      <c r="K685" s="48"/>
      <c r="L685" s="48"/>
      <c r="M685" s="48"/>
      <c r="N685" s="49"/>
      <c r="O685" s="49"/>
      <c r="P685" s="49"/>
      <c r="Q685" s="49"/>
      <c r="R685" s="49"/>
      <c r="S685" s="49"/>
      <c r="T685" s="52"/>
      <c r="U685" s="48">
        <v>35</v>
      </c>
      <c r="V685" s="48"/>
      <c r="W685" s="48">
        <f t="shared" si="32"/>
        <v>10</v>
      </c>
      <c r="X685" s="48">
        <f t="shared" si="30"/>
        <v>1</v>
      </c>
      <c r="Y685" s="48">
        <f t="shared" si="31"/>
        <v>1</v>
      </c>
      <c r="Z685" s="46"/>
      <c r="AA685" s="46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5.25">
      <c r="A686" s="48">
        <v>5762</v>
      </c>
      <c r="B686" s="45">
        <v>2018</v>
      </c>
      <c r="C686" s="46" t="s">
        <v>38</v>
      </c>
      <c r="D686" s="46" t="s">
        <v>76</v>
      </c>
      <c r="E686" s="46" t="s">
        <v>77</v>
      </c>
      <c r="F686" s="46" t="s">
        <v>41</v>
      </c>
      <c r="G686" s="47">
        <v>0.75</v>
      </c>
      <c r="H686" s="48">
        <v>17248</v>
      </c>
      <c r="I686" s="46" t="s">
        <v>339</v>
      </c>
      <c r="J686" s="48"/>
      <c r="K686" s="48"/>
      <c r="L686" s="48"/>
      <c r="M686" s="48"/>
      <c r="N686" s="49"/>
      <c r="O686" s="49"/>
      <c r="P686" s="49"/>
      <c r="Q686" s="49"/>
      <c r="R686" s="49"/>
      <c r="S686" s="49"/>
      <c r="T686" s="52"/>
      <c r="U686" s="48">
        <v>8</v>
      </c>
      <c r="V686" s="48"/>
      <c r="W686" s="48">
        <f t="shared" si="32"/>
        <v>10</v>
      </c>
      <c r="X686" s="48">
        <f t="shared" si="30"/>
        <v>1</v>
      </c>
      <c r="Y686" s="48">
        <f t="shared" si="31"/>
        <v>1</v>
      </c>
      <c r="Z686" s="46"/>
      <c r="AA686" s="46" t="s">
        <v>43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46.5">
      <c r="A687" s="48">
        <v>5762</v>
      </c>
      <c r="B687" s="45">
        <v>2018</v>
      </c>
      <c r="C687" s="46" t="s">
        <v>38</v>
      </c>
      <c r="D687" s="46" t="s">
        <v>76</v>
      </c>
      <c r="E687" s="46" t="s">
        <v>77</v>
      </c>
      <c r="F687" s="46" t="s">
        <v>41</v>
      </c>
      <c r="G687" s="47">
        <v>0.75</v>
      </c>
      <c r="H687" s="48">
        <v>17248</v>
      </c>
      <c r="I687" s="46" t="s">
        <v>359</v>
      </c>
      <c r="J687" s="48"/>
      <c r="K687" s="48"/>
      <c r="L687" s="48"/>
      <c r="M687" s="48"/>
      <c r="N687" s="49"/>
      <c r="O687" s="49"/>
      <c r="P687" s="49"/>
      <c r="Q687" s="49"/>
      <c r="R687" s="49"/>
      <c r="S687" s="49"/>
      <c r="T687" s="52"/>
      <c r="U687" s="48"/>
      <c r="V687" s="48">
        <v>44</v>
      </c>
      <c r="W687" s="48">
        <f t="shared" si="32"/>
        <v>10</v>
      </c>
      <c r="X687" s="48">
        <f t="shared" si="30"/>
        <v>1</v>
      </c>
      <c r="Y687" s="48">
        <f t="shared" si="31"/>
        <v>1</v>
      </c>
      <c r="Z687" s="46"/>
      <c r="AA687" s="46" t="s">
        <v>43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5.25">
      <c r="A688" s="48">
        <v>5762</v>
      </c>
      <c r="B688" s="45">
        <v>2018</v>
      </c>
      <c r="C688" s="46" t="s">
        <v>38</v>
      </c>
      <c r="D688" s="46" t="s">
        <v>76</v>
      </c>
      <c r="E688" s="46" t="s">
        <v>77</v>
      </c>
      <c r="F688" s="46" t="s">
        <v>41</v>
      </c>
      <c r="G688" s="47">
        <v>0.75</v>
      </c>
      <c r="H688" s="48">
        <v>17248</v>
      </c>
      <c r="I688" s="46" t="s">
        <v>340</v>
      </c>
      <c r="J688" s="48"/>
      <c r="K688" s="48"/>
      <c r="L688" s="48"/>
      <c r="M688" s="48"/>
      <c r="N688" s="49"/>
      <c r="O688" s="49"/>
      <c r="P688" s="49"/>
      <c r="Q688" s="49"/>
      <c r="R688" s="49"/>
      <c r="S688" s="49"/>
      <c r="T688" s="52"/>
      <c r="U688" s="48">
        <v>8</v>
      </c>
      <c r="V688" s="48"/>
      <c r="W688" s="48">
        <f t="shared" si="32"/>
        <v>10</v>
      </c>
      <c r="X688" s="48">
        <f t="shared" si="30"/>
        <v>1</v>
      </c>
      <c r="Y688" s="48">
        <f t="shared" si="31"/>
        <v>1</v>
      </c>
      <c r="Z688" s="46"/>
      <c r="AA688" s="46" t="s">
        <v>43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5.25">
      <c r="A689" s="48">
        <v>5762</v>
      </c>
      <c r="B689" s="45">
        <v>2018</v>
      </c>
      <c r="C689" s="46" t="s">
        <v>38</v>
      </c>
      <c r="D689" s="46" t="s">
        <v>76</v>
      </c>
      <c r="E689" s="46" t="s">
        <v>77</v>
      </c>
      <c r="F689" s="46" t="s">
        <v>41</v>
      </c>
      <c r="G689" s="47">
        <v>0.75</v>
      </c>
      <c r="H689" s="48">
        <v>17248</v>
      </c>
      <c r="I689" s="46" t="s">
        <v>360</v>
      </c>
      <c r="J689" s="48"/>
      <c r="K689" s="48"/>
      <c r="L689" s="48"/>
      <c r="M689" s="48"/>
      <c r="N689" s="49"/>
      <c r="O689" s="49"/>
      <c r="P689" s="49"/>
      <c r="Q689" s="49"/>
      <c r="R689" s="49"/>
      <c r="S689" s="49"/>
      <c r="T689" s="52"/>
      <c r="U689" s="48">
        <v>4</v>
      </c>
      <c r="V689" s="48"/>
      <c r="W689" s="48">
        <f t="shared" si="32"/>
        <v>10</v>
      </c>
      <c r="X689" s="48">
        <f t="shared" si="30"/>
        <v>1</v>
      </c>
      <c r="Y689" s="48">
        <f t="shared" si="31"/>
        <v>1</v>
      </c>
      <c r="Z689" s="46"/>
      <c r="AA689" s="46" t="s">
        <v>116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5.25">
      <c r="A690" s="48">
        <v>5762</v>
      </c>
      <c r="B690" s="45">
        <v>2018</v>
      </c>
      <c r="C690" s="46" t="s">
        <v>38</v>
      </c>
      <c r="D690" s="46" t="s">
        <v>76</v>
      </c>
      <c r="E690" s="46" t="s">
        <v>77</v>
      </c>
      <c r="F690" s="46" t="s">
        <v>41</v>
      </c>
      <c r="G690" s="47">
        <v>0.75</v>
      </c>
      <c r="H690" s="48">
        <v>17248</v>
      </c>
      <c r="I690" s="46" t="s">
        <v>361</v>
      </c>
      <c r="J690" s="48"/>
      <c r="K690" s="48"/>
      <c r="L690" s="48"/>
      <c r="M690" s="48"/>
      <c r="N690" s="49"/>
      <c r="O690" s="49"/>
      <c r="P690" s="49"/>
      <c r="Q690" s="49"/>
      <c r="R690" s="49"/>
      <c r="S690" s="49"/>
      <c r="T690" s="52"/>
      <c r="U690" s="48">
        <v>4</v>
      </c>
      <c r="V690" s="48"/>
      <c r="W690" s="48">
        <f t="shared" si="32"/>
        <v>10</v>
      </c>
      <c r="X690" s="48">
        <f t="shared" si="30"/>
        <v>1</v>
      </c>
      <c r="Y690" s="48">
        <f t="shared" si="31"/>
        <v>1</v>
      </c>
      <c r="Z690" s="46"/>
      <c r="AA690" s="46" t="s">
        <v>43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5.25">
      <c r="A691" s="48">
        <v>5762</v>
      </c>
      <c r="B691" s="45">
        <v>2018</v>
      </c>
      <c r="C691" s="46" t="s">
        <v>38</v>
      </c>
      <c r="D691" s="46" t="s">
        <v>374</v>
      </c>
      <c r="E691" s="46" t="s">
        <v>40</v>
      </c>
      <c r="F691" s="46" t="s">
        <v>71</v>
      </c>
      <c r="G691" s="47">
        <v>1</v>
      </c>
      <c r="H691" s="48">
        <v>17248</v>
      </c>
      <c r="I691" s="46" t="s">
        <v>375</v>
      </c>
      <c r="J691" s="48">
        <v>4</v>
      </c>
      <c r="K691" s="48">
        <v>14</v>
      </c>
      <c r="L691" s="48"/>
      <c r="M691" s="48">
        <v>1</v>
      </c>
      <c r="N691" s="49"/>
      <c r="O691" s="49"/>
      <c r="P691" s="50">
        <v>1</v>
      </c>
      <c r="Q691" s="49"/>
      <c r="R691" s="49"/>
      <c r="S691" s="49"/>
      <c r="T691" s="52"/>
      <c r="U691" s="48"/>
      <c r="V691" s="48"/>
      <c r="W691" s="48">
        <f t="shared" si="32"/>
        <v>10</v>
      </c>
      <c r="X691" s="48">
        <f t="shared" si="30"/>
        <v>1</v>
      </c>
      <c r="Y691" s="48">
        <f t="shared" si="31"/>
        <v>1</v>
      </c>
      <c r="Z691" s="46"/>
      <c r="AA691" s="46" t="s">
        <v>43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5.25">
      <c r="A692" s="48">
        <v>5763</v>
      </c>
      <c r="B692" s="45">
        <v>2017</v>
      </c>
      <c r="C692" s="46" t="s">
        <v>38</v>
      </c>
      <c r="D692" s="46" t="s">
        <v>62</v>
      </c>
      <c r="E692" s="46" t="s">
        <v>63</v>
      </c>
      <c r="F692" s="46" t="s">
        <v>61</v>
      </c>
      <c r="G692" s="47">
        <v>1</v>
      </c>
      <c r="H692" s="48">
        <v>16485</v>
      </c>
      <c r="I692" s="46" t="s">
        <v>357</v>
      </c>
      <c r="J692" s="48">
        <v>2</v>
      </c>
      <c r="K692" s="48">
        <v>12</v>
      </c>
      <c r="L692" s="48">
        <v>24</v>
      </c>
      <c r="M692" s="48">
        <v>1</v>
      </c>
      <c r="N692" s="49"/>
      <c r="O692" s="49"/>
      <c r="P692" s="49"/>
      <c r="Q692" s="49"/>
      <c r="R692" s="49"/>
      <c r="S692" s="49"/>
      <c r="T692" s="52"/>
      <c r="U692" s="48"/>
      <c r="V692" s="48"/>
      <c r="W692" s="48">
        <f t="shared" si="32"/>
        <v>30</v>
      </c>
      <c r="X692" s="48">
        <f t="shared" si="30"/>
        <v>1</v>
      </c>
      <c r="Y692" s="48">
        <f t="shared" si="31"/>
        <v>2</v>
      </c>
      <c r="Z692" s="46"/>
      <c r="AA692" s="46" t="s">
        <v>43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5.25">
      <c r="A693" s="48">
        <v>6369</v>
      </c>
      <c r="B693" s="45">
        <v>2018</v>
      </c>
      <c r="C693" s="46" t="s">
        <v>38</v>
      </c>
      <c r="D693" s="46" t="s">
        <v>82</v>
      </c>
      <c r="E693" s="46" t="s">
        <v>40</v>
      </c>
      <c r="F693" s="46" t="s">
        <v>41</v>
      </c>
      <c r="G693" s="47">
        <v>1</v>
      </c>
      <c r="H693" s="48">
        <v>17047</v>
      </c>
      <c r="I693" s="46" t="s">
        <v>357</v>
      </c>
      <c r="J693" s="48"/>
      <c r="K693" s="48">
        <v>6</v>
      </c>
      <c r="L693" s="48"/>
      <c r="M693" s="48"/>
      <c r="N693" s="49"/>
      <c r="O693" s="49"/>
      <c r="P693" s="49"/>
      <c r="Q693" s="49"/>
      <c r="R693" s="49"/>
      <c r="S693" s="49"/>
      <c r="T693" s="52"/>
      <c r="U693" s="48"/>
      <c r="V693" s="48"/>
      <c r="W693" s="48">
        <f t="shared" si="32"/>
        <v>30</v>
      </c>
      <c r="X693" s="48">
        <f t="shared" si="30"/>
        <v>1</v>
      </c>
      <c r="Y693" s="48">
        <f t="shared" si="31"/>
        <v>2</v>
      </c>
      <c r="Z693" s="46"/>
      <c r="AA693" s="46" t="s">
        <v>43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5.25">
      <c r="A694" s="48">
        <v>6369</v>
      </c>
      <c r="B694" s="45">
        <v>2018</v>
      </c>
      <c r="C694" s="46" t="s">
        <v>38</v>
      </c>
      <c r="D694" s="46" t="s">
        <v>65</v>
      </c>
      <c r="E694" s="46" t="s">
        <v>47</v>
      </c>
      <c r="F694" s="46" t="s">
        <v>48</v>
      </c>
      <c r="G694" s="47">
        <v>0.75</v>
      </c>
      <c r="H694" s="48">
        <v>17047</v>
      </c>
      <c r="I694" s="46" t="s">
        <v>357</v>
      </c>
      <c r="J694" s="48">
        <v>2</v>
      </c>
      <c r="K694" s="48"/>
      <c r="L694" s="48"/>
      <c r="M694" s="48">
        <v>1</v>
      </c>
      <c r="N694" s="49"/>
      <c r="O694" s="49"/>
      <c r="P694" s="49"/>
      <c r="Q694" s="49"/>
      <c r="R694" s="49"/>
      <c r="S694" s="49"/>
      <c r="T694" s="52"/>
      <c r="U694" s="48"/>
      <c r="V694" s="48"/>
      <c r="W694" s="48">
        <f t="shared" si="32"/>
        <v>30</v>
      </c>
      <c r="X694" s="48">
        <f t="shared" si="30"/>
        <v>1</v>
      </c>
      <c r="Y694" s="48">
        <f t="shared" si="31"/>
        <v>2</v>
      </c>
      <c r="Z694" s="46"/>
      <c r="AA694" s="46" t="s">
        <v>43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5.25">
      <c r="A695" s="48">
        <v>6369</v>
      </c>
      <c r="B695" s="45">
        <v>2018</v>
      </c>
      <c r="C695" s="46" t="s">
        <v>38</v>
      </c>
      <c r="D695" s="46" t="s">
        <v>101</v>
      </c>
      <c r="E695" s="46" t="s">
        <v>63</v>
      </c>
      <c r="F695" s="46" t="s">
        <v>64</v>
      </c>
      <c r="G695" s="47">
        <v>1</v>
      </c>
      <c r="H695" s="48">
        <v>17047</v>
      </c>
      <c r="I695" s="46" t="s">
        <v>357</v>
      </c>
      <c r="J695" s="48"/>
      <c r="K695" s="48"/>
      <c r="L695" s="48">
        <v>24</v>
      </c>
      <c r="M695" s="48"/>
      <c r="N695" s="49"/>
      <c r="O695" s="49"/>
      <c r="P695" s="49"/>
      <c r="Q695" s="49"/>
      <c r="R695" s="49"/>
      <c r="S695" s="49"/>
      <c r="T695" s="52"/>
      <c r="U695" s="48"/>
      <c r="V695" s="48"/>
      <c r="W695" s="48">
        <f t="shared" si="32"/>
        <v>30</v>
      </c>
      <c r="X695" s="48">
        <f t="shared" si="30"/>
        <v>1</v>
      </c>
      <c r="Y695" s="48">
        <f t="shared" si="31"/>
        <v>2</v>
      </c>
      <c r="Z695" s="46"/>
      <c r="AA695" s="46" t="s">
        <v>116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5.25">
      <c r="A696" s="48">
        <v>6369</v>
      </c>
      <c r="B696" s="45">
        <v>2018</v>
      </c>
      <c r="C696" s="46" t="s">
        <v>38</v>
      </c>
      <c r="D696" s="46" t="s">
        <v>101</v>
      </c>
      <c r="E696" s="46" t="s">
        <v>63</v>
      </c>
      <c r="F696" s="46" t="s">
        <v>64</v>
      </c>
      <c r="G696" s="47">
        <v>1</v>
      </c>
      <c r="H696" s="48">
        <v>17047</v>
      </c>
      <c r="I696" s="46" t="s">
        <v>357</v>
      </c>
      <c r="J696" s="48"/>
      <c r="K696" s="48">
        <v>6</v>
      </c>
      <c r="L696" s="48"/>
      <c r="M696" s="48"/>
      <c r="N696" s="49"/>
      <c r="O696" s="49"/>
      <c r="P696" s="49"/>
      <c r="Q696" s="49"/>
      <c r="R696" s="49"/>
      <c r="S696" s="49"/>
      <c r="T696" s="52"/>
      <c r="U696" s="48"/>
      <c r="V696" s="48"/>
      <c r="W696" s="48">
        <f t="shared" si="32"/>
        <v>30</v>
      </c>
      <c r="X696" s="48">
        <f t="shared" si="30"/>
        <v>1</v>
      </c>
      <c r="Y696" s="48">
        <f t="shared" si="31"/>
        <v>2</v>
      </c>
      <c r="Z696" s="46"/>
      <c r="AA696" s="46" t="s">
        <v>43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5.25">
      <c r="A697" s="48">
        <v>6370</v>
      </c>
      <c r="B697" s="45">
        <v>2018</v>
      </c>
      <c r="C697" s="46" t="s">
        <v>38</v>
      </c>
      <c r="D697" s="46" t="s">
        <v>46</v>
      </c>
      <c r="E697" s="46" t="s">
        <v>47</v>
      </c>
      <c r="F697" s="46" t="s">
        <v>48</v>
      </c>
      <c r="G697" s="47">
        <v>1</v>
      </c>
      <c r="H697" s="48">
        <v>17048</v>
      </c>
      <c r="I697" s="46" t="s">
        <v>339</v>
      </c>
      <c r="J697" s="48"/>
      <c r="K697" s="48"/>
      <c r="L697" s="48"/>
      <c r="M697" s="48"/>
      <c r="N697" s="49"/>
      <c r="O697" s="49"/>
      <c r="P697" s="49"/>
      <c r="Q697" s="49"/>
      <c r="R697" s="49"/>
      <c r="S697" s="49"/>
      <c r="T697" s="52"/>
      <c r="U697" s="48">
        <v>8</v>
      </c>
      <c r="V697" s="48"/>
      <c r="W697" s="48">
        <f t="shared" si="32"/>
        <v>10</v>
      </c>
      <c r="X697" s="48">
        <f t="shared" si="30"/>
        <v>1</v>
      </c>
      <c r="Y697" s="48">
        <f t="shared" si="31"/>
        <v>1</v>
      </c>
      <c r="Z697" s="46"/>
      <c r="AA697" s="46" t="s">
        <v>116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5.25">
      <c r="A698" s="48">
        <v>6370</v>
      </c>
      <c r="B698" s="45">
        <v>2018</v>
      </c>
      <c r="C698" s="46" t="s">
        <v>38</v>
      </c>
      <c r="D698" s="46" t="s">
        <v>46</v>
      </c>
      <c r="E698" s="46" t="s">
        <v>47</v>
      </c>
      <c r="F698" s="46" t="s">
        <v>48</v>
      </c>
      <c r="G698" s="47">
        <v>1</v>
      </c>
      <c r="H698" s="48">
        <v>17048</v>
      </c>
      <c r="I698" s="46" t="s">
        <v>340</v>
      </c>
      <c r="J698" s="48"/>
      <c r="K698" s="48"/>
      <c r="L698" s="48"/>
      <c r="M698" s="48"/>
      <c r="N698" s="49"/>
      <c r="O698" s="49"/>
      <c r="P698" s="49"/>
      <c r="Q698" s="49"/>
      <c r="R698" s="49"/>
      <c r="S698" s="49"/>
      <c r="T698" s="52"/>
      <c r="U698" s="48">
        <v>5</v>
      </c>
      <c r="V698" s="48"/>
      <c r="W698" s="48">
        <f t="shared" si="32"/>
        <v>10</v>
      </c>
      <c r="X698" s="48">
        <f t="shared" si="30"/>
        <v>1</v>
      </c>
      <c r="Y698" s="48">
        <f t="shared" si="31"/>
        <v>1</v>
      </c>
      <c r="Z698" s="46"/>
      <c r="AA698" s="46" t="s">
        <v>116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3.25">
      <c r="A699" s="48">
        <v>6370</v>
      </c>
      <c r="B699" s="45">
        <v>2018</v>
      </c>
      <c r="C699" s="46" t="s">
        <v>38</v>
      </c>
      <c r="D699" s="46" t="s">
        <v>46</v>
      </c>
      <c r="E699" s="46" t="s">
        <v>47</v>
      </c>
      <c r="F699" s="46" t="s">
        <v>48</v>
      </c>
      <c r="G699" s="47">
        <v>1</v>
      </c>
      <c r="H699" s="48">
        <v>17048</v>
      </c>
      <c r="I699" s="46" t="s">
        <v>341</v>
      </c>
      <c r="J699" s="48"/>
      <c r="K699" s="48"/>
      <c r="L699" s="48"/>
      <c r="M699" s="48"/>
      <c r="N699" s="49"/>
      <c r="O699" s="49"/>
      <c r="P699" s="49"/>
      <c r="Q699" s="49"/>
      <c r="R699" s="49"/>
      <c r="S699" s="49"/>
      <c r="T699" s="52"/>
      <c r="U699" s="48"/>
      <c r="V699" s="48">
        <v>18</v>
      </c>
      <c r="W699" s="48">
        <f t="shared" si="32"/>
        <v>10</v>
      </c>
      <c r="X699" s="48">
        <f t="shared" si="30"/>
        <v>1</v>
      </c>
      <c r="Y699" s="48">
        <f t="shared" si="31"/>
        <v>1</v>
      </c>
      <c r="Z699" s="46"/>
      <c r="AA699" s="46" t="s">
        <v>116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5.25">
      <c r="A700" s="48">
        <v>6370</v>
      </c>
      <c r="B700" s="45">
        <v>2018</v>
      </c>
      <c r="C700" s="46" t="s">
        <v>38</v>
      </c>
      <c r="D700" s="46" t="s">
        <v>57</v>
      </c>
      <c r="E700" s="46" t="s">
        <v>40</v>
      </c>
      <c r="F700" s="46" t="s">
        <v>41</v>
      </c>
      <c r="G700" s="47">
        <v>1</v>
      </c>
      <c r="H700" s="48">
        <v>17048</v>
      </c>
      <c r="I700" s="46" t="s">
        <v>339</v>
      </c>
      <c r="J700" s="48"/>
      <c r="K700" s="48"/>
      <c r="L700" s="48"/>
      <c r="M700" s="48"/>
      <c r="N700" s="49"/>
      <c r="O700" s="49"/>
      <c r="P700" s="49"/>
      <c r="Q700" s="49"/>
      <c r="R700" s="49"/>
      <c r="S700" s="49"/>
      <c r="T700" s="52"/>
      <c r="U700" s="48">
        <v>15</v>
      </c>
      <c r="V700" s="48"/>
      <c r="W700" s="48">
        <f t="shared" si="32"/>
        <v>10</v>
      </c>
      <c r="X700" s="48">
        <f t="shared" si="30"/>
        <v>1</v>
      </c>
      <c r="Y700" s="48">
        <f t="shared" si="31"/>
        <v>1</v>
      </c>
      <c r="Z700" s="46"/>
      <c r="AA700" s="46" t="s">
        <v>43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5.25">
      <c r="A701" s="48">
        <v>6370</v>
      </c>
      <c r="B701" s="45">
        <v>2018</v>
      </c>
      <c r="C701" s="46" t="s">
        <v>38</v>
      </c>
      <c r="D701" s="46" t="s">
        <v>57</v>
      </c>
      <c r="E701" s="46" t="s">
        <v>40</v>
      </c>
      <c r="F701" s="46" t="s">
        <v>41</v>
      </c>
      <c r="G701" s="47">
        <v>1</v>
      </c>
      <c r="H701" s="48">
        <v>17048</v>
      </c>
      <c r="I701" s="46" t="s">
        <v>340</v>
      </c>
      <c r="J701" s="48"/>
      <c r="K701" s="48"/>
      <c r="L701" s="48"/>
      <c r="M701" s="48"/>
      <c r="N701" s="49"/>
      <c r="O701" s="49"/>
      <c r="P701" s="49"/>
      <c r="Q701" s="49"/>
      <c r="R701" s="49"/>
      <c r="S701" s="49"/>
      <c r="T701" s="52"/>
      <c r="U701" s="48">
        <v>10</v>
      </c>
      <c r="V701" s="48"/>
      <c r="W701" s="48">
        <f t="shared" si="32"/>
        <v>10</v>
      </c>
      <c r="X701" s="48">
        <f t="shared" si="30"/>
        <v>1</v>
      </c>
      <c r="Y701" s="48">
        <f t="shared" si="31"/>
        <v>1</v>
      </c>
      <c r="Z701" s="46"/>
      <c r="AA701" s="46" t="s">
        <v>43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3.25">
      <c r="A702" s="48">
        <v>6370</v>
      </c>
      <c r="B702" s="45">
        <v>2018</v>
      </c>
      <c r="C702" s="46" t="s">
        <v>38</v>
      </c>
      <c r="D702" s="46" t="s">
        <v>57</v>
      </c>
      <c r="E702" s="46" t="s">
        <v>40</v>
      </c>
      <c r="F702" s="46" t="s">
        <v>41</v>
      </c>
      <c r="G702" s="47">
        <v>1</v>
      </c>
      <c r="H702" s="48">
        <v>17048</v>
      </c>
      <c r="I702" s="46" t="s">
        <v>341</v>
      </c>
      <c r="J702" s="48"/>
      <c r="K702" s="48"/>
      <c r="L702" s="48"/>
      <c r="M702" s="48"/>
      <c r="N702" s="49"/>
      <c r="O702" s="49"/>
      <c r="P702" s="49"/>
      <c r="Q702" s="49"/>
      <c r="R702" s="49"/>
      <c r="S702" s="49"/>
      <c r="T702" s="52"/>
      <c r="U702" s="48"/>
      <c r="V702" s="48">
        <v>36</v>
      </c>
      <c r="W702" s="48">
        <f t="shared" si="32"/>
        <v>10</v>
      </c>
      <c r="X702" s="48">
        <f t="shared" si="30"/>
        <v>1</v>
      </c>
      <c r="Y702" s="48">
        <f t="shared" si="31"/>
        <v>1</v>
      </c>
      <c r="Z702" s="46"/>
      <c r="AA702" s="46" t="s">
        <v>43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5.25">
      <c r="A703" s="48">
        <v>6370</v>
      </c>
      <c r="B703" s="45">
        <v>2018</v>
      </c>
      <c r="C703" s="46" t="s">
        <v>38</v>
      </c>
      <c r="D703" s="46" t="s">
        <v>74</v>
      </c>
      <c r="E703" s="46" t="s">
        <v>63</v>
      </c>
      <c r="F703" s="46" t="s">
        <v>64</v>
      </c>
      <c r="G703" s="47">
        <v>0.25</v>
      </c>
      <c r="H703" s="48">
        <v>17048</v>
      </c>
      <c r="I703" s="46" t="s">
        <v>357</v>
      </c>
      <c r="J703" s="48"/>
      <c r="K703" s="48">
        <v>12</v>
      </c>
      <c r="L703" s="48">
        <v>12</v>
      </c>
      <c r="M703" s="48">
        <v>1</v>
      </c>
      <c r="N703" s="49"/>
      <c r="O703" s="50">
        <v>1</v>
      </c>
      <c r="P703" s="49"/>
      <c r="Q703" s="49"/>
      <c r="R703" s="49"/>
      <c r="S703" s="49"/>
      <c r="T703" s="52"/>
      <c r="U703" s="48"/>
      <c r="V703" s="48"/>
      <c r="W703" s="48">
        <f t="shared" si="32"/>
        <v>10</v>
      </c>
      <c r="X703" s="48">
        <f t="shared" si="30"/>
        <v>1</v>
      </c>
      <c r="Y703" s="48">
        <f t="shared" si="31"/>
        <v>1</v>
      </c>
      <c r="Z703" s="46"/>
      <c r="AA703" s="46" t="s">
        <v>43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5.25">
      <c r="A704" s="48">
        <v>6370</v>
      </c>
      <c r="B704" s="45">
        <v>2018</v>
      </c>
      <c r="C704" s="46" t="s">
        <v>38</v>
      </c>
      <c r="D704" s="46" t="s">
        <v>74</v>
      </c>
      <c r="E704" s="46" t="s">
        <v>63</v>
      </c>
      <c r="F704" s="46" t="s">
        <v>64</v>
      </c>
      <c r="G704" s="47">
        <v>0.25</v>
      </c>
      <c r="H704" s="48">
        <v>17048</v>
      </c>
      <c r="I704" s="46" t="s">
        <v>344</v>
      </c>
      <c r="J704" s="48"/>
      <c r="K704" s="48">
        <v>6</v>
      </c>
      <c r="L704" s="48"/>
      <c r="M704" s="48">
        <v>1</v>
      </c>
      <c r="N704" s="49"/>
      <c r="O704" s="50">
        <v>1</v>
      </c>
      <c r="P704" s="49"/>
      <c r="Q704" s="49"/>
      <c r="R704" s="49"/>
      <c r="S704" s="49"/>
      <c r="T704" s="52"/>
      <c r="U704" s="48"/>
      <c r="V704" s="48"/>
      <c r="W704" s="48">
        <f t="shared" si="32"/>
        <v>10</v>
      </c>
      <c r="X704" s="48">
        <f t="shared" si="30"/>
        <v>1</v>
      </c>
      <c r="Y704" s="48">
        <f t="shared" si="31"/>
        <v>1</v>
      </c>
      <c r="Z704" s="46"/>
      <c r="AA704" s="46" t="s">
        <v>43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5.25">
      <c r="A705" s="48">
        <v>6370</v>
      </c>
      <c r="B705" s="45">
        <v>2018</v>
      </c>
      <c r="C705" s="46" t="s">
        <v>38</v>
      </c>
      <c r="D705" s="46" t="s">
        <v>122</v>
      </c>
      <c r="E705" s="46" t="s">
        <v>40</v>
      </c>
      <c r="F705" s="46" t="s">
        <v>41</v>
      </c>
      <c r="G705" s="47">
        <v>1</v>
      </c>
      <c r="H705" s="48">
        <v>17048</v>
      </c>
      <c r="I705" s="46" t="s">
        <v>339</v>
      </c>
      <c r="J705" s="48"/>
      <c r="K705" s="48"/>
      <c r="L705" s="48"/>
      <c r="M705" s="48"/>
      <c r="N705" s="49"/>
      <c r="O705" s="49"/>
      <c r="P705" s="49"/>
      <c r="Q705" s="49"/>
      <c r="R705" s="49"/>
      <c r="S705" s="49"/>
      <c r="T705" s="52"/>
      <c r="U705" s="48">
        <v>8</v>
      </c>
      <c r="V705" s="48"/>
      <c r="W705" s="48">
        <f t="shared" si="32"/>
        <v>10</v>
      </c>
      <c r="X705" s="48">
        <f t="shared" si="30"/>
        <v>1</v>
      </c>
      <c r="Y705" s="48">
        <f t="shared" si="31"/>
        <v>1</v>
      </c>
      <c r="Z705" s="46"/>
      <c r="AA705" s="46" t="s">
        <v>43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5.25">
      <c r="A706" s="48">
        <v>6370</v>
      </c>
      <c r="B706" s="45">
        <v>2018</v>
      </c>
      <c r="C706" s="46" t="s">
        <v>38</v>
      </c>
      <c r="D706" s="46" t="s">
        <v>122</v>
      </c>
      <c r="E706" s="46" t="s">
        <v>40</v>
      </c>
      <c r="F706" s="46" t="s">
        <v>41</v>
      </c>
      <c r="G706" s="47">
        <v>1</v>
      </c>
      <c r="H706" s="48">
        <v>17048</v>
      </c>
      <c r="I706" s="46" t="s">
        <v>340</v>
      </c>
      <c r="J706" s="48"/>
      <c r="K706" s="48"/>
      <c r="L706" s="48"/>
      <c r="M706" s="48"/>
      <c r="N706" s="49"/>
      <c r="O706" s="49"/>
      <c r="P706" s="49"/>
      <c r="Q706" s="49"/>
      <c r="R706" s="49"/>
      <c r="S706" s="49"/>
      <c r="T706" s="52"/>
      <c r="U706" s="48">
        <v>5</v>
      </c>
      <c r="V706" s="48"/>
      <c r="W706" s="48">
        <f t="shared" si="32"/>
        <v>10</v>
      </c>
      <c r="X706" s="48">
        <f t="shared" si="30"/>
        <v>1</v>
      </c>
      <c r="Y706" s="48">
        <f t="shared" si="31"/>
        <v>1</v>
      </c>
      <c r="Z706" s="46"/>
      <c r="AA706" s="46" t="s">
        <v>116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3.25">
      <c r="A707" s="48">
        <v>6370</v>
      </c>
      <c r="B707" s="45">
        <v>2018</v>
      </c>
      <c r="C707" s="46" t="s">
        <v>38</v>
      </c>
      <c r="D707" s="46" t="s">
        <v>122</v>
      </c>
      <c r="E707" s="46" t="s">
        <v>40</v>
      </c>
      <c r="F707" s="46" t="s">
        <v>41</v>
      </c>
      <c r="G707" s="47">
        <v>1</v>
      </c>
      <c r="H707" s="48">
        <v>17048</v>
      </c>
      <c r="I707" s="46" t="s">
        <v>341</v>
      </c>
      <c r="J707" s="48"/>
      <c r="K707" s="48"/>
      <c r="L707" s="48"/>
      <c r="M707" s="48"/>
      <c r="N707" s="49"/>
      <c r="O707" s="49"/>
      <c r="P707" s="49"/>
      <c r="Q707" s="49"/>
      <c r="R707" s="49"/>
      <c r="S707" s="49"/>
      <c r="T707" s="52"/>
      <c r="U707" s="48"/>
      <c r="V707" s="48">
        <v>18</v>
      </c>
      <c r="W707" s="48">
        <f t="shared" si="32"/>
        <v>10</v>
      </c>
      <c r="X707" s="48">
        <f t="shared" si="30"/>
        <v>1</v>
      </c>
      <c r="Y707" s="48">
        <f t="shared" si="31"/>
        <v>1</v>
      </c>
      <c r="Z707" s="46"/>
      <c r="AA707" s="46" t="s">
        <v>116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5.25">
      <c r="A708" s="48">
        <v>6370</v>
      </c>
      <c r="B708" s="45">
        <v>2018</v>
      </c>
      <c r="C708" s="46" t="s">
        <v>38</v>
      </c>
      <c r="D708" s="46" t="s">
        <v>75</v>
      </c>
      <c r="E708" s="46" t="s">
        <v>47</v>
      </c>
      <c r="F708" s="46" t="s">
        <v>45</v>
      </c>
      <c r="G708" s="47">
        <v>1</v>
      </c>
      <c r="H708" s="48">
        <v>17048</v>
      </c>
      <c r="I708" s="46" t="s">
        <v>353</v>
      </c>
      <c r="J708" s="48">
        <v>4</v>
      </c>
      <c r="K708" s="48"/>
      <c r="L708" s="48"/>
      <c r="M708" s="48"/>
      <c r="N708" s="49"/>
      <c r="O708" s="49"/>
      <c r="P708" s="49"/>
      <c r="Q708" s="49"/>
      <c r="R708" s="49"/>
      <c r="S708" s="49"/>
      <c r="T708" s="52"/>
      <c r="U708" s="48"/>
      <c r="V708" s="48"/>
      <c r="W708" s="48">
        <f t="shared" si="32"/>
        <v>10</v>
      </c>
      <c r="X708" s="48">
        <f t="shared" si="30"/>
        <v>1</v>
      </c>
      <c r="Y708" s="48">
        <f t="shared" si="31"/>
        <v>1</v>
      </c>
      <c r="Z708" s="46"/>
      <c r="AA708" s="46" t="s">
        <v>116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5.25">
      <c r="A709" s="48">
        <v>6370</v>
      </c>
      <c r="B709" s="45">
        <v>2018</v>
      </c>
      <c r="C709" s="46" t="s">
        <v>38</v>
      </c>
      <c r="D709" s="46" t="s">
        <v>75</v>
      </c>
      <c r="E709" s="46" t="s">
        <v>47</v>
      </c>
      <c r="F709" s="46" t="s">
        <v>45</v>
      </c>
      <c r="G709" s="47">
        <v>1</v>
      </c>
      <c r="H709" s="48">
        <v>17048</v>
      </c>
      <c r="I709" s="46" t="s">
        <v>354</v>
      </c>
      <c r="J709" s="48">
        <v>4</v>
      </c>
      <c r="K709" s="48"/>
      <c r="L709" s="48"/>
      <c r="M709" s="48"/>
      <c r="N709" s="49"/>
      <c r="O709" s="49"/>
      <c r="P709" s="49"/>
      <c r="Q709" s="49"/>
      <c r="R709" s="49"/>
      <c r="S709" s="49"/>
      <c r="T709" s="52"/>
      <c r="U709" s="48"/>
      <c r="V709" s="48"/>
      <c r="W709" s="48">
        <f t="shared" si="32"/>
        <v>10</v>
      </c>
      <c r="X709" s="48">
        <f t="shared" ref="X709:X772" si="33">IF(MOD(W709,30) = 0,TRUNC(W709/30),TRUNC(W709/30)+1)</f>
        <v>1</v>
      </c>
      <c r="Y709" s="48">
        <f t="shared" ref="Y709:Y772" si="34">IF(MOD(W709,15) = 0,TRUNC(W709/15),TRUNC(W709/15)+1)</f>
        <v>1</v>
      </c>
      <c r="Z709" s="46"/>
      <c r="AA709" s="46" t="s">
        <v>116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3.25">
      <c r="A710" s="48">
        <v>6370</v>
      </c>
      <c r="B710" s="45">
        <v>2018</v>
      </c>
      <c r="C710" s="46" t="s">
        <v>38</v>
      </c>
      <c r="D710" s="46" t="s">
        <v>75</v>
      </c>
      <c r="E710" s="46" t="s">
        <v>47</v>
      </c>
      <c r="F710" s="46" t="s">
        <v>45</v>
      </c>
      <c r="G710" s="47">
        <v>1</v>
      </c>
      <c r="H710" s="48">
        <v>17048</v>
      </c>
      <c r="I710" s="46" t="s">
        <v>350</v>
      </c>
      <c r="J710" s="48"/>
      <c r="K710" s="48"/>
      <c r="L710" s="48"/>
      <c r="M710" s="48">
        <v>1</v>
      </c>
      <c r="N710" s="50">
        <v>1</v>
      </c>
      <c r="O710" s="49"/>
      <c r="P710" s="49"/>
      <c r="Q710" s="49"/>
      <c r="R710" s="49"/>
      <c r="S710" s="49"/>
      <c r="T710" s="52"/>
      <c r="U710" s="48"/>
      <c r="V710" s="48"/>
      <c r="W710" s="48">
        <f t="shared" ref="W710:W773" si="35">_xlfn.IFNA(HLOOKUP(H710,$AD$4:$BE$11,8,FALSE),_xlfn.IFNA(HLOOKUP(H710,$AD$5:$BE$12,8,FALSE),30))</f>
        <v>10</v>
      </c>
      <c r="X710" s="48">
        <f t="shared" si="33"/>
        <v>1</v>
      </c>
      <c r="Y710" s="48">
        <f t="shared" si="34"/>
        <v>1</v>
      </c>
      <c r="Z710" s="46"/>
      <c r="AA710" s="46" t="s">
        <v>43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5.25">
      <c r="A711" s="48">
        <v>6370</v>
      </c>
      <c r="B711" s="45">
        <v>2018</v>
      </c>
      <c r="C711" s="46" t="s">
        <v>38</v>
      </c>
      <c r="D711" s="46" t="s">
        <v>75</v>
      </c>
      <c r="E711" s="46" t="s">
        <v>47</v>
      </c>
      <c r="F711" s="46" t="s">
        <v>45</v>
      </c>
      <c r="G711" s="47">
        <v>1</v>
      </c>
      <c r="H711" s="48">
        <v>17048</v>
      </c>
      <c r="I711" s="46" t="s">
        <v>355</v>
      </c>
      <c r="J711" s="48">
        <v>2</v>
      </c>
      <c r="K711" s="48"/>
      <c r="L711" s="48"/>
      <c r="M711" s="48"/>
      <c r="N711" s="49"/>
      <c r="O711" s="49"/>
      <c r="P711" s="49"/>
      <c r="Q711" s="49"/>
      <c r="R711" s="49"/>
      <c r="S711" s="49"/>
      <c r="T711" s="52"/>
      <c r="U711" s="48"/>
      <c r="V711" s="48"/>
      <c r="W711" s="48">
        <f t="shared" si="35"/>
        <v>10</v>
      </c>
      <c r="X711" s="48">
        <f t="shared" si="33"/>
        <v>1</v>
      </c>
      <c r="Y711" s="48">
        <f t="shared" si="34"/>
        <v>1</v>
      </c>
      <c r="Z711" s="46"/>
      <c r="AA711" s="46" t="s">
        <v>116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5.25">
      <c r="A712" s="48">
        <v>6370</v>
      </c>
      <c r="B712" s="45">
        <v>2018</v>
      </c>
      <c r="C712" s="46" t="s">
        <v>38</v>
      </c>
      <c r="D712" s="46" t="s">
        <v>75</v>
      </c>
      <c r="E712" s="46" t="s">
        <v>47</v>
      </c>
      <c r="F712" s="46" t="s">
        <v>45</v>
      </c>
      <c r="G712" s="47">
        <v>1</v>
      </c>
      <c r="H712" s="48">
        <v>17048</v>
      </c>
      <c r="I712" s="46" t="s">
        <v>343</v>
      </c>
      <c r="J712" s="48">
        <v>4</v>
      </c>
      <c r="K712" s="48"/>
      <c r="L712" s="48"/>
      <c r="M712" s="48"/>
      <c r="N712" s="49"/>
      <c r="O712" s="49"/>
      <c r="P712" s="49"/>
      <c r="Q712" s="49"/>
      <c r="R712" s="49"/>
      <c r="S712" s="49"/>
      <c r="T712" s="52"/>
      <c r="U712" s="48"/>
      <c r="V712" s="48"/>
      <c r="W712" s="48">
        <f t="shared" si="35"/>
        <v>10</v>
      </c>
      <c r="X712" s="48">
        <f t="shared" si="33"/>
        <v>1</v>
      </c>
      <c r="Y712" s="48">
        <f t="shared" si="34"/>
        <v>1</v>
      </c>
      <c r="Z712" s="46"/>
      <c r="AA712" s="46" t="s">
        <v>43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5.25">
      <c r="A713" s="48">
        <v>6370</v>
      </c>
      <c r="B713" s="45">
        <v>2018</v>
      </c>
      <c r="C713" s="46" t="s">
        <v>38</v>
      </c>
      <c r="D713" s="46" t="s">
        <v>75</v>
      </c>
      <c r="E713" s="46" t="s">
        <v>47</v>
      </c>
      <c r="F713" s="46" t="s">
        <v>45</v>
      </c>
      <c r="G713" s="47">
        <v>1</v>
      </c>
      <c r="H713" s="48">
        <v>17048</v>
      </c>
      <c r="I713" s="46" t="s">
        <v>344</v>
      </c>
      <c r="J713" s="48">
        <v>3</v>
      </c>
      <c r="K713" s="48"/>
      <c r="L713" s="48"/>
      <c r="M713" s="48"/>
      <c r="N713" s="49"/>
      <c r="O713" s="49"/>
      <c r="P713" s="49"/>
      <c r="Q713" s="49"/>
      <c r="R713" s="49"/>
      <c r="S713" s="49"/>
      <c r="T713" s="52"/>
      <c r="U713" s="48"/>
      <c r="V713" s="48"/>
      <c r="W713" s="48">
        <f t="shared" si="35"/>
        <v>10</v>
      </c>
      <c r="X713" s="48">
        <f t="shared" si="33"/>
        <v>1</v>
      </c>
      <c r="Y713" s="48">
        <f t="shared" si="34"/>
        <v>1</v>
      </c>
      <c r="Z713" s="46"/>
      <c r="AA713" s="46" t="s">
        <v>43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5.25">
      <c r="A714" s="48">
        <v>6370</v>
      </c>
      <c r="B714" s="45">
        <v>2018</v>
      </c>
      <c r="C714" s="46" t="s">
        <v>38</v>
      </c>
      <c r="D714" s="46" t="s">
        <v>75</v>
      </c>
      <c r="E714" s="46" t="s">
        <v>47</v>
      </c>
      <c r="F714" s="46" t="s">
        <v>45</v>
      </c>
      <c r="G714" s="47">
        <v>1</v>
      </c>
      <c r="H714" s="48">
        <v>17048</v>
      </c>
      <c r="I714" s="46" t="s">
        <v>339</v>
      </c>
      <c r="J714" s="48"/>
      <c r="K714" s="48"/>
      <c r="L714" s="48"/>
      <c r="M714" s="48"/>
      <c r="N714" s="49"/>
      <c r="O714" s="49"/>
      <c r="P714" s="49"/>
      <c r="Q714" s="49"/>
      <c r="R714" s="49"/>
      <c r="S714" s="49"/>
      <c r="T714" s="52"/>
      <c r="U714" s="48">
        <v>23</v>
      </c>
      <c r="V714" s="48"/>
      <c r="W714" s="48">
        <f t="shared" si="35"/>
        <v>10</v>
      </c>
      <c r="X714" s="48">
        <f t="shared" si="33"/>
        <v>1</v>
      </c>
      <c r="Y714" s="48">
        <f t="shared" si="34"/>
        <v>1</v>
      </c>
      <c r="Z714" s="46"/>
      <c r="AA714" s="46" t="s">
        <v>43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5.25">
      <c r="A715" s="48">
        <v>6370</v>
      </c>
      <c r="B715" s="45">
        <v>2018</v>
      </c>
      <c r="C715" s="46" t="s">
        <v>38</v>
      </c>
      <c r="D715" s="46" t="s">
        <v>75</v>
      </c>
      <c r="E715" s="46" t="s">
        <v>47</v>
      </c>
      <c r="F715" s="46" t="s">
        <v>45</v>
      </c>
      <c r="G715" s="47">
        <v>1</v>
      </c>
      <c r="H715" s="48">
        <v>17048</v>
      </c>
      <c r="I715" s="46" t="s">
        <v>340</v>
      </c>
      <c r="J715" s="48"/>
      <c r="K715" s="48"/>
      <c r="L715" s="48"/>
      <c r="M715" s="48"/>
      <c r="N715" s="49"/>
      <c r="O715" s="49"/>
      <c r="P715" s="49"/>
      <c r="Q715" s="49"/>
      <c r="R715" s="49"/>
      <c r="S715" s="49"/>
      <c r="T715" s="52"/>
      <c r="U715" s="48">
        <v>15</v>
      </c>
      <c r="V715" s="48"/>
      <c r="W715" s="48">
        <f t="shared" si="35"/>
        <v>10</v>
      </c>
      <c r="X715" s="48">
        <f t="shared" si="33"/>
        <v>1</v>
      </c>
      <c r="Y715" s="48">
        <f t="shared" si="34"/>
        <v>1</v>
      </c>
      <c r="Z715" s="46"/>
      <c r="AA715" s="46" t="s">
        <v>43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3.25">
      <c r="A716" s="48">
        <v>6370</v>
      </c>
      <c r="B716" s="45">
        <v>2018</v>
      </c>
      <c r="C716" s="46" t="s">
        <v>38</v>
      </c>
      <c r="D716" s="46" t="s">
        <v>75</v>
      </c>
      <c r="E716" s="46" t="s">
        <v>47</v>
      </c>
      <c r="F716" s="46" t="s">
        <v>45</v>
      </c>
      <c r="G716" s="47">
        <v>1</v>
      </c>
      <c r="H716" s="48">
        <v>17048</v>
      </c>
      <c r="I716" s="46" t="s">
        <v>341</v>
      </c>
      <c r="J716" s="48"/>
      <c r="K716" s="48"/>
      <c r="L716" s="48"/>
      <c r="M716" s="48"/>
      <c r="N716" s="49"/>
      <c r="O716" s="49"/>
      <c r="P716" s="49"/>
      <c r="Q716" s="49"/>
      <c r="R716" s="49"/>
      <c r="S716" s="49"/>
      <c r="T716" s="52"/>
      <c r="U716" s="48"/>
      <c r="V716" s="48">
        <v>54</v>
      </c>
      <c r="W716" s="48">
        <f t="shared" si="35"/>
        <v>10</v>
      </c>
      <c r="X716" s="48">
        <f t="shared" si="33"/>
        <v>1</v>
      </c>
      <c r="Y716" s="48">
        <f t="shared" si="34"/>
        <v>1</v>
      </c>
      <c r="Z716" s="46"/>
      <c r="AA716" s="46" t="s">
        <v>116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35.25">
      <c r="A717" s="48">
        <v>6370</v>
      </c>
      <c r="B717" s="45">
        <v>2018</v>
      </c>
      <c r="C717" s="46" t="s">
        <v>38</v>
      </c>
      <c r="D717" s="46" t="s">
        <v>39</v>
      </c>
      <c r="E717" s="46" t="s">
        <v>40</v>
      </c>
      <c r="F717" s="46" t="s">
        <v>41</v>
      </c>
      <c r="G717" s="47">
        <v>1</v>
      </c>
      <c r="H717" s="48">
        <v>17048</v>
      </c>
      <c r="I717" s="46" t="s">
        <v>347</v>
      </c>
      <c r="J717" s="48">
        <v>4</v>
      </c>
      <c r="K717" s="48"/>
      <c r="L717" s="48"/>
      <c r="M717" s="48"/>
      <c r="N717" s="49"/>
      <c r="O717" s="49"/>
      <c r="P717" s="49"/>
      <c r="Q717" s="49"/>
      <c r="R717" s="49"/>
      <c r="S717" s="49"/>
      <c r="T717" s="52"/>
      <c r="U717" s="48"/>
      <c r="V717" s="48"/>
      <c r="W717" s="48">
        <f t="shared" si="35"/>
        <v>10</v>
      </c>
      <c r="X717" s="48">
        <f t="shared" si="33"/>
        <v>1</v>
      </c>
      <c r="Y717" s="48">
        <f t="shared" si="34"/>
        <v>1</v>
      </c>
      <c r="Z717" s="46"/>
      <c r="AA717" s="46" t="s">
        <v>43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5.25">
      <c r="A718" s="48">
        <v>6370</v>
      </c>
      <c r="B718" s="45">
        <v>2018</v>
      </c>
      <c r="C718" s="46" t="s">
        <v>38</v>
      </c>
      <c r="D718" s="46" t="s">
        <v>39</v>
      </c>
      <c r="E718" s="46" t="s">
        <v>40</v>
      </c>
      <c r="F718" s="46" t="s">
        <v>41</v>
      </c>
      <c r="G718" s="47">
        <v>1</v>
      </c>
      <c r="H718" s="48">
        <v>17048</v>
      </c>
      <c r="I718" s="46" t="s">
        <v>357</v>
      </c>
      <c r="J718" s="48">
        <v>2</v>
      </c>
      <c r="K718" s="48"/>
      <c r="L718" s="48"/>
      <c r="M718" s="48"/>
      <c r="N718" s="49"/>
      <c r="O718" s="49"/>
      <c r="P718" s="49"/>
      <c r="Q718" s="49"/>
      <c r="R718" s="49"/>
      <c r="S718" s="49"/>
      <c r="T718" s="52"/>
      <c r="U718" s="48"/>
      <c r="V718" s="48"/>
      <c r="W718" s="48">
        <f t="shared" si="35"/>
        <v>10</v>
      </c>
      <c r="X718" s="48">
        <f t="shared" si="33"/>
        <v>1</v>
      </c>
      <c r="Y718" s="48">
        <f t="shared" si="34"/>
        <v>1</v>
      </c>
      <c r="Z718" s="46"/>
      <c r="AA718" s="46" t="s">
        <v>43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5.25">
      <c r="A719" s="48">
        <v>6370</v>
      </c>
      <c r="B719" s="45">
        <v>2018</v>
      </c>
      <c r="C719" s="46" t="s">
        <v>38</v>
      </c>
      <c r="D719" s="46" t="s">
        <v>39</v>
      </c>
      <c r="E719" s="46" t="s">
        <v>40</v>
      </c>
      <c r="F719" s="46" t="s">
        <v>41</v>
      </c>
      <c r="G719" s="47">
        <v>1</v>
      </c>
      <c r="H719" s="48">
        <v>17048</v>
      </c>
      <c r="I719" s="46" t="s">
        <v>339</v>
      </c>
      <c r="J719" s="48"/>
      <c r="K719" s="48"/>
      <c r="L719" s="48"/>
      <c r="M719" s="48"/>
      <c r="N719" s="49"/>
      <c r="O719" s="49"/>
      <c r="P719" s="49"/>
      <c r="Q719" s="49"/>
      <c r="R719" s="49"/>
      <c r="S719" s="49"/>
      <c r="T719" s="52"/>
      <c r="U719" s="48">
        <v>8</v>
      </c>
      <c r="V719" s="48"/>
      <c r="W719" s="48">
        <f t="shared" si="35"/>
        <v>10</v>
      </c>
      <c r="X719" s="48">
        <f t="shared" si="33"/>
        <v>1</v>
      </c>
      <c r="Y719" s="48">
        <f t="shared" si="34"/>
        <v>1</v>
      </c>
      <c r="Z719" s="46"/>
      <c r="AA719" s="46" t="s">
        <v>43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5.25">
      <c r="A720" s="48">
        <v>6370</v>
      </c>
      <c r="B720" s="45">
        <v>2018</v>
      </c>
      <c r="C720" s="46" t="s">
        <v>38</v>
      </c>
      <c r="D720" s="46" t="s">
        <v>39</v>
      </c>
      <c r="E720" s="46" t="s">
        <v>40</v>
      </c>
      <c r="F720" s="46" t="s">
        <v>41</v>
      </c>
      <c r="G720" s="47">
        <v>1</v>
      </c>
      <c r="H720" s="48">
        <v>17048</v>
      </c>
      <c r="I720" s="46" t="s">
        <v>340</v>
      </c>
      <c r="J720" s="48"/>
      <c r="K720" s="48"/>
      <c r="L720" s="48"/>
      <c r="M720" s="48"/>
      <c r="N720" s="49"/>
      <c r="O720" s="49"/>
      <c r="P720" s="49"/>
      <c r="Q720" s="49"/>
      <c r="R720" s="49"/>
      <c r="S720" s="49"/>
      <c r="T720" s="52"/>
      <c r="U720" s="48">
        <v>5</v>
      </c>
      <c r="V720" s="48"/>
      <c r="W720" s="48">
        <f t="shared" si="35"/>
        <v>10</v>
      </c>
      <c r="X720" s="48">
        <f t="shared" si="33"/>
        <v>1</v>
      </c>
      <c r="Y720" s="48">
        <f t="shared" si="34"/>
        <v>1</v>
      </c>
      <c r="Z720" s="46"/>
      <c r="AA720" s="46" t="s">
        <v>43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3.25">
      <c r="A721" s="48">
        <v>6370</v>
      </c>
      <c r="B721" s="45">
        <v>2018</v>
      </c>
      <c r="C721" s="46" t="s">
        <v>38</v>
      </c>
      <c r="D721" s="46" t="s">
        <v>39</v>
      </c>
      <c r="E721" s="46" t="s">
        <v>40</v>
      </c>
      <c r="F721" s="46" t="s">
        <v>41</v>
      </c>
      <c r="G721" s="47">
        <v>1</v>
      </c>
      <c r="H721" s="48">
        <v>17048</v>
      </c>
      <c r="I721" s="46" t="s">
        <v>341</v>
      </c>
      <c r="J721" s="48"/>
      <c r="K721" s="48"/>
      <c r="L721" s="48"/>
      <c r="M721" s="48"/>
      <c r="N721" s="50"/>
      <c r="O721" s="50"/>
      <c r="P721" s="50"/>
      <c r="Q721" s="50"/>
      <c r="R721" s="50"/>
      <c r="S721" s="50"/>
      <c r="T721" s="52"/>
      <c r="U721" s="48"/>
      <c r="V721" s="48">
        <v>18</v>
      </c>
      <c r="W721" s="48">
        <f t="shared" si="35"/>
        <v>10</v>
      </c>
      <c r="X721" s="48">
        <f t="shared" si="33"/>
        <v>1</v>
      </c>
      <c r="Y721" s="48">
        <f t="shared" si="34"/>
        <v>1</v>
      </c>
      <c r="Z721" s="46"/>
      <c r="AA721" s="46" t="s">
        <v>116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3.25">
      <c r="A722" s="48">
        <v>6370</v>
      </c>
      <c r="B722" s="45">
        <v>2018</v>
      </c>
      <c r="C722" s="46" t="s">
        <v>38</v>
      </c>
      <c r="D722" s="46" t="s">
        <v>82</v>
      </c>
      <c r="E722" s="46" t="s">
        <v>40</v>
      </c>
      <c r="F722" s="46" t="s">
        <v>41</v>
      </c>
      <c r="G722" s="47">
        <v>1</v>
      </c>
      <c r="H722" s="48">
        <v>17048</v>
      </c>
      <c r="I722" s="46" t="s">
        <v>345</v>
      </c>
      <c r="J722" s="48"/>
      <c r="K722" s="48">
        <v>9</v>
      </c>
      <c r="L722" s="48"/>
      <c r="M722" s="48">
        <v>1</v>
      </c>
      <c r="N722" s="50"/>
      <c r="O722" s="50"/>
      <c r="P722" s="50">
        <v>1</v>
      </c>
      <c r="Q722" s="50"/>
      <c r="R722" s="50"/>
      <c r="S722" s="50"/>
      <c r="T722" s="52"/>
      <c r="U722" s="48"/>
      <c r="V722" s="48"/>
      <c r="W722" s="48">
        <f t="shared" si="35"/>
        <v>10</v>
      </c>
      <c r="X722" s="48">
        <f t="shared" si="33"/>
        <v>1</v>
      </c>
      <c r="Y722" s="48">
        <f t="shared" si="34"/>
        <v>1</v>
      </c>
      <c r="Z722" s="46"/>
      <c r="AA722" s="46" t="s">
        <v>43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3.25">
      <c r="A723" s="48">
        <v>6370</v>
      </c>
      <c r="B723" s="45">
        <v>2018</v>
      </c>
      <c r="C723" s="46" t="s">
        <v>38</v>
      </c>
      <c r="D723" s="46" t="s">
        <v>82</v>
      </c>
      <c r="E723" s="46" t="s">
        <v>40</v>
      </c>
      <c r="F723" s="46" t="s">
        <v>41</v>
      </c>
      <c r="G723" s="47">
        <v>1</v>
      </c>
      <c r="H723" s="48">
        <v>17048</v>
      </c>
      <c r="I723" s="46" t="s">
        <v>346</v>
      </c>
      <c r="J723" s="48"/>
      <c r="K723" s="48"/>
      <c r="L723" s="48"/>
      <c r="M723" s="48">
        <v>1</v>
      </c>
      <c r="N723" s="50">
        <v>1</v>
      </c>
      <c r="O723" s="50"/>
      <c r="P723" s="50"/>
      <c r="Q723" s="50"/>
      <c r="R723" s="50"/>
      <c r="S723" s="50"/>
      <c r="T723" s="52"/>
      <c r="U723" s="48"/>
      <c r="V723" s="48"/>
      <c r="W723" s="48">
        <f t="shared" si="35"/>
        <v>10</v>
      </c>
      <c r="X723" s="48">
        <f t="shared" si="33"/>
        <v>1</v>
      </c>
      <c r="Y723" s="48">
        <f t="shared" si="34"/>
        <v>1</v>
      </c>
      <c r="Z723" s="46"/>
      <c r="AA723" s="46" t="s">
        <v>43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46.5">
      <c r="A724" s="48">
        <v>6370</v>
      </c>
      <c r="B724" s="45">
        <v>2018</v>
      </c>
      <c r="C724" s="46" t="s">
        <v>38</v>
      </c>
      <c r="D724" s="46" t="s">
        <v>82</v>
      </c>
      <c r="E724" s="46" t="s">
        <v>40</v>
      </c>
      <c r="F724" s="46" t="s">
        <v>41</v>
      </c>
      <c r="G724" s="47">
        <v>1</v>
      </c>
      <c r="H724" s="48">
        <v>17048</v>
      </c>
      <c r="I724" s="46" t="s">
        <v>348</v>
      </c>
      <c r="J724" s="48">
        <v>4</v>
      </c>
      <c r="K724" s="48"/>
      <c r="L724" s="48"/>
      <c r="M724" s="48">
        <v>1</v>
      </c>
      <c r="N724" s="50"/>
      <c r="O724" s="50"/>
      <c r="P724" s="50"/>
      <c r="Q724" s="50"/>
      <c r="R724" s="50"/>
      <c r="S724" s="50"/>
      <c r="T724" s="52"/>
      <c r="U724" s="48"/>
      <c r="V724" s="48"/>
      <c r="W724" s="48">
        <f t="shared" si="35"/>
        <v>10</v>
      </c>
      <c r="X724" s="48">
        <f t="shared" si="33"/>
        <v>1</v>
      </c>
      <c r="Y724" s="48">
        <f t="shared" si="34"/>
        <v>1</v>
      </c>
      <c r="Z724" s="46"/>
      <c r="AA724" s="46" t="s">
        <v>43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5.25">
      <c r="A725" s="48">
        <v>6370</v>
      </c>
      <c r="B725" s="45">
        <v>2018</v>
      </c>
      <c r="C725" s="46" t="s">
        <v>38</v>
      </c>
      <c r="D725" s="46" t="s">
        <v>82</v>
      </c>
      <c r="E725" s="46" t="s">
        <v>40</v>
      </c>
      <c r="F725" s="46" t="s">
        <v>41</v>
      </c>
      <c r="G725" s="47">
        <v>1</v>
      </c>
      <c r="H725" s="48">
        <v>17048</v>
      </c>
      <c r="I725" s="46" t="s">
        <v>349</v>
      </c>
      <c r="J725" s="48">
        <v>6</v>
      </c>
      <c r="K725" s="48"/>
      <c r="L725" s="48"/>
      <c r="M725" s="48"/>
      <c r="N725" s="50"/>
      <c r="O725" s="50"/>
      <c r="P725" s="50"/>
      <c r="Q725" s="50"/>
      <c r="R725" s="50"/>
      <c r="S725" s="50"/>
      <c r="T725" s="52"/>
      <c r="U725" s="48"/>
      <c r="V725" s="48"/>
      <c r="W725" s="48">
        <f t="shared" si="35"/>
        <v>10</v>
      </c>
      <c r="X725" s="48">
        <f t="shared" si="33"/>
        <v>1</v>
      </c>
      <c r="Y725" s="48">
        <f t="shared" si="34"/>
        <v>1</v>
      </c>
      <c r="Z725" s="46"/>
      <c r="AA725" s="46" t="s">
        <v>43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5.25">
      <c r="A726" s="48">
        <v>6370</v>
      </c>
      <c r="B726" s="45">
        <v>2018</v>
      </c>
      <c r="C726" s="46" t="s">
        <v>38</v>
      </c>
      <c r="D726" s="46" t="s">
        <v>82</v>
      </c>
      <c r="E726" s="46" t="s">
        <v>40</v>
      </c>
      <c r="F726" s="46" t="s">
        <v>41</v>
      </c>
      <c r="G726" s="47">
        <v>1</v>
      </c>
      <c r="H726" s="48">
        <v>17048</v>
      </c>
      <c r="I726" s="46" t="s">
        <v>351</v>
      </c>
      <c r="J726" s="48">
        <v>4</v>
      </c>
      <c r="K726" s="48"/>
      <c r="L726" s="48"/>
      <c r="M726" s="48"/>
      <c r="N726" s="50">
        <v>1</v>
      </c>
      <c r="O726" s="50"/>
      <c r="P726" s="50"/>
      <c r="Q726" s="50"/>
      <c r="R726" s="50"/>
      <c r="S726" s="50"/>
      <c r="T726" s="52"/>
      <c r="U726" s="48"/>
      <c r="V726" s="48"/>
      <c r="W726" s="48">
        <f t="shared" si="35"/>
        <v>10</v>
      </c>
      <c r="X726" s="48">
        <f t="shared" si="33"/>
        <v>1</v>
      </c>
      <c r="Y726" s="48">
        <f t="shared" si="34"/>
        <v>1</v>
      </c>
      <c r="Z726" s="46"/>
      <c r="AA726" s="46" t="s">
        <v>43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5.25">
      <c r="A727" s="48">
        <v>6370</v>
      </c>
      <c r="B727" s="45">
        <v>2018</v>
      </c>
      <c r="C727" s="46" t="s">
        <v>38</v>
      </c>
      <c r="D727" s="46" t="s">
        <v>82</v>
      </c>
      <c r="E727" s="46" t="s">
        <v>40</v>
      </c>
      <c r="F727" s="46" t="s">
        <v>41</v>
      </c>
      <c r="G727" s="47">
        <v>1</v>
      </c>
      <c r="H727" s="48">
        <v>17048</v>
      </c>
      <c r="I727" s="46" t="s">
        <v>339</v>
      </c>
      <c r="J727" s="48"/>
      <c r="K727" s="48"/>
      <c r="L727" s="48"/>
      <c r="M727" s="48"/>
      <c r="N727" s="50"/>
      <c r="O727" s="50"/>
      <c r="P727" s="50"/>
      <c r="Q727" s="50"/>
      <c r="R727" s="50"/>
      <c r="S727" s="50"/>
      <c r="T727" s="52"/>
      <c r="U727" s="48">
        <v>15</v>
      </c>
      <c r="V727" s="48"/>
      <c r="W727" s="48">
        <f t="shared" si="35"/>
        <v>10</v>
      </c>
      <c r="X727" s="48">
        <f t="shared" si="33"/>
        <v>1</v>
      </c>
      <c r="Y727" s="48">
        <f t="shared" si="34"/>
        <v>1</v>
      </c>
      <c r="Z727" s="46"/>
      <c r="AA727" s="46" t="s">
        <v>116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5.25">
      <c r="A728" s="48">
        <v>6370</v>
      </c>
      <c r="B728" s="45">
        <v>2018</v>
      </c>
      <c r="C728" s="46" t="s">
        <v>38</v>
      </c>
      <c r="D728" s="46" t="s">
        <v>82</v>
      </c>
      <c r="E728" s="46" t="s">
        <v>40</v>
      </c>
      <c r="F728" s="46" t="s">
        <v>41</v>
      </c>
      <c r="G728" s="47">
        <v>1</v>
      </c>
      <c r="H728" s="48">
        <v>17048</v>
      </c>
      <c r="I728" s="46" t="s">
        <v>339</v>
      </c>
      <c r="J728" s="48"/>
      <c r="K728" s="48"/>
      <c r="L728" s="48"/>
      <c r="M728" s="48"/>
      <c r="N728" s="50"/>
      <c r="O728" s="50"/>
      <c r="P728" s="50"/>
      <c r="Q728" s="50"/>
      <c r="R728" s="50"/>
      <c r="S728" s="50"/>
      <c r="T728" s="52"/>
      <c r="U728" s="48"/>
      <c r="V728" s="48"/>
      <c r="W728" s="48">
        <f t="shared" si="35"/>
        <v>10</v>
      </c>
      <c r="X728" s="48">
        <f t="shared" si="33"/>
        <v>1</v>
      </c>
      <c r="Y728" s="48">
        <f t="shared" si="34"/>
        <v>1</v>
      </c>
      <c r="Z728" s="46"/>
      <c r="AA728" s="46" t="s">
        <v>43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5.25">
      <c r="A729" s="48">
        <v>6370</v>
      </c>
      <c r="B729" s="45">
        <v>2018</v>
      </c>
      <c r="C729" s="46" t="s">
        <v>38</v>
      </c>
      <c r="D729" s="46" t="s">
        <v>82</v>
      </c>
      <c r="E729" s="46" t="s">
        <v>40</v>
      </c>
      <c r="F729" s="46" t="s">
        <v>41</v>
      </c>
      <c r="G729" s="47">
        <v>1</v>
      </c>
      <c r="H729" s="48">
        <v>17048</v>
      </c>
      <c r="I729" s="46" t="s">
        <v>340</v>
      </c>
      <c r="J729" s="48"/>
      <c r="K729" s="48"/>
      <c r="L729" s="48"/>
      <c r="M729" s="48"/>
      <c r="N729" s="50"/>
      <c r="O729" s="50"/>
      <c r="P729" s="50"/>
      <c r="Q729" s="50"/>
      <c r="R729" s="50"/>
      <c r="S729" s="50"/>
      <c r="T729" s="52"/>
      <c r="U729" s="48">
        <v>10</v>
      </c>
      <c r="V729" s="48"/>
      <c r="W729" s="48">
        <f t="shared" si="35"/>
        <v>10</v>
      </c>
      <c r="X729" s="48">
        <f t="shared" si="33"/>
        <v>1</v>
      </c>
      <c r="Y729" s="48">
        <f t="shared" si="34"/>
        <v>1</v>
      </c>
      <c r="Z729" s="46"/>
      <c r="AA729" s="46" t="s">
        <v>116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3.25">
      <c r="A730" s="48">
        <v>6370</v>
      </c>
      <c r="B730" s="45">
        <v>2018</v>
      </c>
      <c r="C730" s="46" t="s">
        <v>38</v>
      </c>
      <c r="D730" s="46" t="s">
        <v>82</v>
      </c>
      <c r="E730" s="46" t="s">
        <v>40</v>
      </c>
      <c r="F730" s="46" t="s">
        <v>41</v>
      </c>
      <c r="G730" s="47">
        <v>1</v>
      </c>
      <c r="H730" s="48">
        <v>17048</v>
      </c>
      <c r="I730" s="46" t="s">
        <v>341</v>
      </c>
      <c r="J730" s="48"/>
      <c r="K730" s="48"/>
      <c r="L730" s="48"/>
      <c r="M730" s="48"/>
      <c r="N730" s="50"/>
      <c r="O730" s="50"/>
      <c r="P730" s="50"/>
      <c r="Q730" s="50"/>
      <c r="R730" s="50"/>
      <c r="S730" s="50"/>
      <c r="T730" s="52"/>
      <c r="U730" s="48"/>
      <c r="V730" s="48">
        <v>36</v>
      </c>
      <c r="W730" s="48">
        <f t="shared" si="35"/>
        <v>10</v>
      </c>
      <c r="X730" s="48">
        <f t="shared" si="33"/>
        <v>1</v>
      </c>
      <c r="Y730" s="48">
        <f t="shared" si="34"/>
        <v>1</v>
      </c>
      <c r="Z730" s="46"/>
      <c r="AA730" s="46" t="s">
        <v>116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3.25">
      <c r="A731" s="48">
        <v>6370</v>
      </c>
      <c r="B731" s="45">
        <v>2018</v>
      </c>
      <c r="C731" s="46" t="s">
        <v>38</v>
      </c>
      <c r="D731" s="46" t="s">
        <v>65</v>
      </c>
      <c r="E731" s="46" t="s">
        <v>47</v>
      </c>
      <c r="F731" s="46" t="s">
        <v>48</v>
      </c>
      <c r="G731" s="47">
        <v>0.75</v>
      </c>
      <c r="H731" s="48">
        <v>17048</v>
      </c>
      <c r="I731" s="46" t="s">
        <v>342</v>
      </c>
      <c r="J731" s="48">
        <v>6</v>
      </c>
      <c r="K731" s="48">
        <v>22</v>
      </c>
      <c r="L731" s="48"/>
      <c r="M731" s="48">
        <v>1</v>
      </c>
      <c r="N731" s="49"/>
      <c r="O731" s="50">
        <v>1</v>
      </c>
      <c r="P731" s="49"/>
      <c r="Q731" s="49"/>
      <c r="R731" s="49"/>
      <c r="S731" s="49"/>
      <c r="T731" s="52"/>
      <c r="U731" s="48"/>
      <c r="V731" s="48"/>
      <c r="W731" s="48">
        <f t="shared" si="35"/>
        <v>10</v>
      </c>
      <c r="X731" s="48">
        <f t="shared" si="33"/>
        <v>1</v>
      </c>
      <c r="Y731" s="48">
        <f t="shared" si="34"/>
        <v>1</v>
      </c>
      <c r="Z731" s="46"/>
      <c r="AA731" s="46" t="s">
        <v>43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3.25">
      <c r="A732" s="48">
        <v>6370</v>
      </c>
      <c r="B732" s="45">
        <v>2018</v>
      </c>
      <c r="C732" s="46" t="s">
        <v>38</v>
      </c>
      <c r="D732" s="46" t="s">
        <v>65</v>
      </c>
      <c r="E732" s="46" t="s">
        <v>47</v>
      </c>
      <c r="F732" s="46" t="s">
        <v>48</v>
      </c>
      <c r="G732" s="47">
        <v>0.75</v>
      </c>
      <c r="H732" s="48">
        <v>17048</v>
      </c>
      <c r="I732" s="46" t="s">
        <v>352</v>
      </c>
      <c r="J732" s="48">
        <v>10</v>
      </c>
      <c r="K732" s="48">
        <v>36</v>
      </c>
      <c r="L732" s="48"/>
      <c r="M732" s="48">
        <v>1</v>
      </c>
      <c r="N732" s="50">
        <v>1</v>
      </c>
      <c r="O732" s="49"/>
      <c r="P732" s="49"/>
      <c r="Q732" s="49"/>
      <c r="R732" s="49"/>
      <c r="S732" s="49"/>
      <c r="T732" s="52"/>
      <c r="U732" s="48"/>
      <c r="V732" s="48"/>
      <c r="W732" s="48">
        <f t="shared" si="35"/>
        <v>10</v>
      </c>
      <c r="X732" s="48">
        <f t="shared" si="33"/>
        <v>1</v>
      </c>
      <c r="Y732" s="48">
        <f t="shared" si="34"/>
        <v>1</v>
      </c>
      <c r="Z732" s="46"/>
      <c r="AA732" s="46" t="s">
        <v>43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5.25">
      <c r="A733" s="48">
        <v>6370</v>
      </c>
      <c r="B733" s="45">
        <v>2018</v>
      </c>
      <c r="C733" s="46" t="s">
        <v>38</v>
      </c>
      <c r="D733" s="46" t="s">
        <v>101</v>
      </c>
      <c r="E733" s="46" t="s">
        <v>63</v>
      </c>
      <c r="F733" s="46" t="s">
        <v>64</v>
      </c>
      <c r="G733" s="47">
        <v>1</v>
      </c>
      <c r="H733" s="48">
        <v>17048</v>
      </c>
      <c r="I733" s="46" t="s">
        <v>353</v>
      </c>
      <c r="J733" s="48"/>
      <c r="K733" s="48">
        <v>22</v>
      </c>
      <c r="L733" s="48"/>
      <c r="M733" s="48">
        <v>1</v>
      </c>
      <c r="N733" s="50">
        <v>1</v>
      </c>
      <c r="O733" s="50"/>
      <c r="P733" s="50"/>
      <c r="Q733" s="50"/>
      <c r="R733" s="50"/>
      <c r="S733" s="50"/>
      <c r="T733" s="52"/>
      <c r="U733" s="48"/>
      <c r="V733" s="48"/>
      <c r="W733" s="48">
        <f t="shared" si="35"/>
        <v>10</v>
      </c>
      <c r="X733" s="48">
        <f t="shared" si="33"/>
        <v>1</v>
      </c>
      <c r="Y733" s="48">
        <f t="shared" si="34"/>
        <v>1</v>
      </c>
      <c r="Z733" s="46"/>
      <c r="AA733" s="46" t="s">
        <v>43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5.25">
      <c r="A734" s="48">
        <v>6370</v>
      </c>
      <c r="B734" s="45">
        <v>2018</v>
      </c>
      <c r="C734" s="46" t="s">
        <v>38</v>
      </c>
      <c r="D734" s="46" t="s">
        <v>101</v>
      </c>
      <c r="E734" s="46" t="s">
        <v>63</v>
      </c>
      <c r="F734" s="46" t="s">
        <v>64</v>
      </c>
      <c r="G734" s="47">
        <v>1</v>
      </c>
      <c r="H734" s="48">
        <v>17048</v>
      </c>
      <c r="I734" s="46" t="s">
        <v>354</v>
      </c>
      <c r="J734" s="48"/>
      <c r="K734" s="48">
        <v>14</v>
      </c>
      <c r="L734" s="48"/>
      <c r="M734" s="48">
        <v>1</v>
      </c>
      <c r="N734" s="50">
        <v>1</v>
      </c>
      <c r="O734" s="50"/>
      <c r="P734" s="50"/>
      <c r="Q734" s="50"/>
      <c r="R734" s="50"/>
      <c r="S734" s="50"/>
      <c r="T734" s="52"/>
      <c r="U734" s="48"/>
      <c r="V734" s="48"/>
      <c r="W734" s="48">
        <f t="shared" si="35"/>
        <v>10</v>
      </c>
      <c r="X734" s="48">
        <f t="shared" si="33"/>
        <v>1</v>
      </c>
      <c r="Y734" s="48">
        <f t="shared" si="34"/>
        <v>1</v>
      </c>
      <c r="Z734" s="46"/>
      <c r="AA734" s="46" t="s">
        <v>43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3.25">
      <c r="A735" s="48">
        <v>6370</v>
      </c>
      <c r="B735" s="45">
        <v>2018</v>
      </c>
      <c r="C735" s="46" t="s">
        <v>38</v>
      </c>
      <c r="D735" s="46" t="s">
        <v>101</v>
      </c>
      <c r="E735" s="46" t="s">
        <v>63</v>
      </c>
      <c r="F735" s="46" t="s">
        <v>64</v>
      </c>
      <c r="G735" s="47">
        <v>1</v>
      </c>
      <c r="H735" s="48">
        <v>17048</v>
      </c>
      <c r="I735" s="46" t="s">
        <v>346</v>
      </c>
      <c r="J735" s="48"/>
      <c r="K735" s="48"/>
      <c r="L735" s="48"/>
      <c r="M735" s="48">
        <v>1</v>
      </c>
      <c r="N735" s="50"/>
      <c r="O735" s="50"/>
      <c r="P735" s="50"/>
      <c r="Q735" s="50"/>
      <c r="R735" s="50"/>
      <c r="S735" s="50"/>
      <c r="T735" s="52"/>
      <c r="U735" s="48"/>
      <c r="V735" s="48"/>
      <c r="W735" s="48">
        <f t="shared" si="35"/>
        <v>10</v>
      </c>
      <c r="X735" s="48">
        <f t="shared" si="33"/>
        <v>1</v>
      </c>
      <c r="Y735" s="48">
        <f t="shared" si="34"/>
        <v>1</v>
      </c>
      <c r="Z735" s="46"/>
      <c r="AA735" s="46" t="s">
        <v>43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35.25">
      <c r="A736" s="48">
        <v>6370</v>
      </c>
      <c r="B736" s="45">
        <v>2018</v>
      </c>
      <c r="C736" s="46" t="s">
        <v>38</v>
      </c>
      <c r="D736" s="46" t="s">
        <v>101</v>
      </c>
      <c r="E736" s="46" t="s">
        <v>63</v>
      </c>
      <c r="F736" s="46" t="s">
        <v>64</v>
      </c>
      <c r="G736" s="47">
        <v>1</v>
      </c>
      <c r="H736" s="48">
        <v>17048</v>
      </c>
      <c r="I736" s="46" t="s">
        <v>347</v>
      </c>
      <c r="J736" s="48"/>
      <c r="K736" s="48">
        <v>22</v>
      </c>
      <c r="L736" s="48"/>
      <c r="M736" s="48">
        <v>1</v>
      </c>
      <c r="N736" s="50"/>
      <c r="O736" s="50"/>
      <c r="P736" s="50"/>
      <c r="Q736" s="50"/>
      <c r="R736" s="50"/>
      <c r="S736" s="50"/>
      <c r="T736" s="52"/>
      <c r="U736" s="48"/>
      <c r="V736" s="48"/>
      <c r="W736" s="48">
        <f t="shared" si="35"/>
        <v>10</v>
      </c>
      <c r="X736" s="48">
        <f t="shared" si="33"/>
        <v>1</v>
      </c>
      <c r="Y736" s="48">
        <f t="shared" si="34"/>
        <v>1</v>
      </c>
      <c r="Z736" s="46"/>
      <c r="AA736" s="46" t="s">
        <v>43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>
      <c r="A737" s="48">
        <v>6370</v>
      </c>
      <c r="B737" s="45">
        <v>2018</v>
      </c>
      <c r="C737" s="46" t="s">
        <v>38</v>
      </c>
      <c r="D737" s="46" t="s">
        <v>101</v>
      </c>
      <c r="E737" s="46" t="s">
        <v>63</v>
      </c>
      <c r="F737" s="46" t="s">
        <v>64</v>
      </c>
      <c r="G737" s="47">
        <v>1</v>
      </c>
      <c r="H737" s="48">
        <v>17048</v>
      </c>
      <c r="I737" s="46" t="s">
        <v>348</v>
      </c>
      <c r="J737" s="48"/>
      <c r="K737" s="48">
        <v>22</v>
      </c>
      <c r="L737" s="48"/>
      <c r="M737" s="48">
        <v>1</v>
      </c>
      <c r="N737" s="50"/>
      <c r="O737" s="50"/>
      <c r="P737" s="50"/>
      <c r="Q737" s="50"/>
      <c r="R737" s="50"/>
      <c r="S737" s="50"/>
      <c r="T737" s="52"/>
      <c r="U737" s="48"/>
      <c r="V737" s="48"/>
      <c r="W737" s="48">
        <f t="shared" si="35"/>
        <v>10</v>
      </c>
      <c r="X737" s="48">
        <f t="shared" si="33"/>
        <v>1</v>
      </c>
      <c r="Y737" s="48">
        <f t="shared" si="34"/>
        <v>1</v>
      </c>
      <c r="Z737" s="46"/>
      <c r="AA737" s="46" t="s">
        <v>43</v>
      </c>
    </row>
    <row r="738" spans="1:57" ht="35.25">
      <c r="A738" s="48">
        <v>6370</v>
      </c>
      <c r="B738" s="45">
        <v>2018</v>
      </c>
      <c r="C738" s="46" t="s">
        <v>38</v>
      </c>
      <c r="D738" s="46" t="s">
        <v>101</v>
      </c>
      <c r="E738" s="46" t="s">
        <v>63</v>
      </c>
      <c r="F738" s="46" t="s">
        <v>64</v>
      </c>
      <c r="G738" s="47">
        <v>1</v>
      </c>
      <c r="H738" s="48">
        <v>17048</v>
      </c>
      <c r="I738" s="46" t="s">
        <v>349</v>
      </c>
      <c r="J738" s="48"/>
      <c r="K738" s="48">
        <v>12</v>
      </c>
      <c r="L738" s="48"/>
      <c r="M738" s="48">
        <v>1</v>
      </c>
      <c r="N738" s="50"/>
      <c r="O738" s="50"/>
      <c r="P738" s="50"/>
      <c r="Q738" s="50"/>
      <c r="R738" s="50"/>
      <c r="S738" s="50"/>
      <c r="T738" s="52"/>
      <c r="U738" s="48"/>
      <c r="V738" s="48"/>
      <c r="W738" s="48">
        <f t="shared" si="35"/>
        <v>10</v>
      </c>
      <c r="X738" s="48">
        <f t="shared" si="33"/>
        <v>1</v>
      </c>
      <c r="Y738" s="48">
        <f t="shared" si="34"/>
        <v>1</v>
      </c>
      <c r="Z738" s="46"/>
      <c r="AA738" s="46" t="s">
        <v>43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5.25">
      <c r="A739" s="48">
        <v>6370</v>
      </c>
      <c r="B739" s="45">
        <v>2018</v>
      </c>
      <c r="C739" s="46" t="s">
        <v>38</v>
      </c>
      <c r="D739" s="46" t="s">
        <v>101</v>
      </c>
      <c r="E739" s="46" t="s">
        <v>63</v>
      </c>
      <c r="F739" s="46" t="s">
        <v>64</v>
      </c>
      <c r="G739" s="47">
        <v>1</v>
      </c>
      <c r="H739" s="48">
        <v>17048</v>
      </c>
      <c r="I739" s="46" t="s">
        <v>355</v>
      </c>
      <c r="J739" s="48"/>
      <c r="K739" s="48">
        <v>16</v>
      </c>
      <c r="L739" s="48"/>
      <c r="M739" s="48">
        <v>1</v>
      </c>
      <c r="N739" s="50"/>
      <c r="O739" s="50"/>
      <c r="P739" s="50"/>
      <c r="Q739" s="50"/>
      <c r="R739" s="50"/>
      <c r="S739" s="50"/>
      <c r="T739" s="52"/>
      <c r="U739" s="48"/>
      <c r="V739" s="48"/>
      <c r="W739" s="48">
        <f t="shared" si="35"/>
        <v>10</v>
      </c>
      <c r="X739" s="48">
        <f t="shared" si="33"/>
        <v>1</v>
      </c>
      <c r="Y739" s="48">
        <f t="shared" si="34"/>
        <v>1</v>
      </c>
      <c r="Z739" s="46"/>
      <c r="AA739" s="46" t="s">
        <v>43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5.25">
      <c r="A740" s="48">
        <v>6370</v>
      </c>
      <c r="B740" s="45">
        <v>2018</v>
      </c>
      <c r="C740" s="46" t="s">
        <v>38</v>
      </c>
      <c r="D740" s="46" t="s">
        <v>101</v>
      </c>
      <c r="E740" s="46" t="s">
        <v>63</v>
      </c>
      <c r="F740" s="46" t="s">
        <v>64</v>
      </c>
      <c r="G740" s="47">
        <v>1</v>
      </c>
      <c r="H740" s="48">
        <v>17048</v>
      </c>
      <c r="I740" s="46" t="s">
        <v>351</v>
      </c>
      <c r="J740" s="48"/>
      <c r="K740" s="48">
        <v>22</v>
      </c>
      <c r="L740" s="48"/>
      <c r="M740" s="48">
        <v>1</v>
      </c>
      <c r="N740" s="50"/>
      <c r="O740" s="50"/>
      <c r="P740" s="50"/>
      <c r="Q740" s="50"/>
      <c r="R740" s="50"/>
      <c r="S740" s="50"/>
      <c r="T740" s="52"/>
      <c r="U740" s="48"/>
      <c r="V740" s="48"/>
      <c r="W740" s="48">
        <f t="shared" si="35"/>
        <v>10</v>
      </c>
      <c r="X740" s="48">
        <f t="shared" si="33"/>
        <v>1</v>
      </c>
      <c r="Y740" s="48">
        <f t="shared" si="34"/>
        <v>1</v>
      </c>
      <c r="Z740" s="46"/>
      <c r="AA740" s="46" t="s">
        <v>43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5.25">
      <c r="A741" s="48">
        <v>6370</v>
      </c>
      <c r="B741" s="45">
        <v>2018</v>
      </c>
      <c r="C741" s="46" t="s">
        <v>38</v>
      </c>
      <c r="D741" s="46" t="s">
        <v>131</v>
      </c>
      <c r="E741" s="46" t="s">
        <v>63</v>
      </c>
      <c r="F741" s="46" t="s">
        <v>64</v>
      </c>
      <c r="G741" s="47">
        <v>0.25</v>
      </c>
      <c r="H741" s="48">
        <v>17048</v>
      </c>
      <c r="I741" s="46" t="s">
        <v>343</v>
      </c>
      <c r="J741" s="48"/>
      <c r="K741" s="48">
        <v>14</v>
      </c>
      <c r="L741" s="48"/>
      <c r="M741" s="48">
        <v>1</v>
      </c>
      <c r="N741" s="50"/>
      <c r="O741" s="50"/>
      <c r="P741" s="50"/>
      <c r="Q741" s="50"/>
      <c r="R741" s="50"/>
      <c r="S741" s="50"/>
      <c r="T741" s="52"/>
      <c r="U741" s="48"/>
      <c r="V741" s="48"/>
      <c r="W741" s="48">
        <f t="shared" si="35"/>
        <v>10</v>
      </c>
      <c r="X741" s="48">
        <f t="shared" si="33"/>
        <v>1</v>
      </c>
      <c r="Y741" s="48">
        <f t="shared" si="34"/>
        <v>1</v>
      </c>
      <c r="Z741" s="46"/>
      <c r="AA741" s="46" t="s">
        <v>43</v>
      </c>
    </row>
    <row r="742" spans="1:57" ht="35.25">
      <c r="A742" s="48">
        <v>6370</v>
      </c>
      <c r="B742" s="45">
        <v>2018</v>
      </c>
      <c r="C742" s="46" t="s">
        <v>38</v>
      </c>
      <c r="D742" s="46" t="s">
        <v>62</v>
      </c>
      <c r="E742" s="46" t="s">
        <v>63</v>
      </c>
      <c r="F742" s="46" t="s">
        <v>61</v>
      </c>
      <c r="G742" s="47">
        <v>1</v>
      </c>
      <c r="H742" s="48">
        <v>17048</v>
      </c>
      <c r="I742" s="46" t="s">
        <v>356</v>
      </c>
      <c r="J742" s="48"/>
      <c r="K742" s="48">
        <v>9</v>
      </c>
      <c r="L742" s="48"/>
      <c r="M742" s="48">
        <v>1</v>
      </c>
      <c r="N742" s="49"/>
      <c r="O742" s="49"/>
      <c r="P742" s="49"/>
      <c r="Q742" s="49"/>
      <c r="R742" s="49"/>
      <c r="S742" s="49"/>
      <c r="T742" s="52"/>
      <c r="U742" s="48"/>
      <c r="V742" s="48"/>
      <c r="W742" s="48">
        <f t="shared" si="35"/>
        <v>10</v>
      </c>
      <c r="X742" s="48">
        <f t="shared" si="33"/>
        <v>1</v>
      </c>
      <c r="Y742" s="48">
        <f t="shared" si="34"/>
        <v>1</v>
      </c>
      <c r="Z742" s="46"/>
      <c r="AA742" s="46" t="s">
        <v>43</v>
      </c>
    </row>
    <row r="743" spans="1:57" ht="35.25">
      <c r="A743" s="48">
        <v>6370</v>
      </c>
      <c r="B743" s="45">
        <v>2018</v>
      </c>
      <c r="C743" s="46" t="s">
        <v>38</v>
      </c>
      <c r="D743" s="46" t="s">
        <v>76</v>
      </c>
      <c r="E743" s="46" t="s">
        <v>77</v>
      </c>
      <c r="F743" s="46" t="s">
        <v>41</v>
      </c>
      <c r="G743" s="47">
        <v>0.75</v>
      </c>
      <c r="H743" s="48">
        <v>17048</v>
      </c>
      <c r="I743" s="46" t="s">
        <v>339</v>
      </c>
      <c r="J743" s="48"/>
      <c r="K743" s="48"/>
      <c r="L743" s="48"/>
      <c r="M743" s="48"/>
      <c r="N743" s="49"/>
      <c r="O743" s="49"/>
      <c r="P743" s="49"/>
      <c r="Q743" s="49"/>
      <c r="R743" s="49"/>
      <c r="S743" s="49"/>
      <c r="T743" s="52"/>
      <c r="U743" s="48"/>
      <c r="V743" s="48"/>
      <c r="W743" s="48">
        <f t="shared" si="35"/>
        <v>10</v>
      </c>
      <c r="X743" s="48">
        <f t="shared" si="33"/>
        <v>1</v>
      </c>
      <c r="Y743" s="48">
        <f t="shared" si="34"/>
        <v>1</v>
      </c>
      <c r="Z743" s="46"/>
      <c r="AA743" s="46" t="s">
        <v>116</v>
      </c>
    </row>
    <row r="744" spans="1:57" ht="35.25">
      <c r="A744" s="48">
        <v>6370</v>
      </c>
      <c r="B744" s="45">
        <v>2018</v>
      </c>
      <c r="C744" s="46" t="s">
        <v>38</v>
      </c>
      <c r="D744" s="46" t="s">
        <v>76</v>
      </c>
      <c r="E744" s="46" t="s">
        <v>77</v>
      </c>
      <c r="F744" s="46" t="s">
        <v>41</v>
      </c>
      <c r="G744" s="47">
        <v>0.75</v>
      </c>
      <c r="H744" s="48">
        <v>17048</v>
      </c>
      <c r="I744" s="46" t="s">
        <v>339</v>
      </c>
      <c r="J744" s="48"/>
      <c r="K744" s="48"/>
      <c r="L744" s="48"/>
      <c r="M744" s="48"/>
      <c r="N744" s="49"/>
      <c r="O744" s="49"/>
      <c r="P744" s="49"/>
      <c r="Q744" s="49"/>
      <c r="R744" s="49"/>
      <c r="S744" s="49"/>
      <c r="T744" s="52"/>
      <c r="U744" s="48"/>
      <c r="V744" s="48"/>
      <c r="W744" s="48">
        <f t="shared" si="35"/>
        <v>10</v>
      </c>
      <c r="X744" s="48">
        <f t="shared" si="33"/>
        <v>1</v>
      </c>
      <c r="Y744" s="48">
        <f t="shared" si="34"/>
        <v>1</v>
      </c>
      <c r="Z744" s="46"/>
      <c r="AA744" s="46" t="s">
        <v>43</v>
      </c>
    </row>
    <row r="745" spans="1:57" ht="35.25">
      <c r="A745" s="48">
        <v>6370</v>
      </c>
      <c r="B745" s="45">
        <v>2018</v>
      </c>
      <c r="C745" s="46" t="s">
        <v>38</v>
      </c>
      <c r="D745" s="46" t="s">
        <v>76</v>
      </c>
      <c r="E745" s="46" t="s">
        <v>77</v>
      </c>
      <c r="F745" s="46" t="s">
        <v>41</v>
      </c>
      <c r="G745" s="47">
        <v>0.75</v>
      </c>
      <c r="H745" s="48">
        <v>17048</v>
      </c>
      <c r="I745" s="46" t="s">
        <v>340</v>
      </c>
      <c r="J745" s="48"/>
      <c r="K745" s="48"/>
      <c r="L745" s="48"/>
      <c r="M745" s="48"/>
      <c r="N745" s="49"/>
      <c r="O745" s="49"/>
      <c r="P745" s="49"/>
      <c r="Q745" s="49"/>
      <c r="R745" s="49"/>
      <c r="S745" s="49"/>
      <c r="T745" s="52"/>
      <c r="U745" s="48"/>
      <c r="V745" s="48"/>
      <c r="W745" s="48">
        <f t="shared" si="35"/>
        <v>10</v>
      </c>
      <c r="X745" s="48">
        <f t="shared" si="33"/>
        <v>1</v>
      </c>
      <c r="Y745" s="48">
        <f t="shared" si="34"/>
        <v>1</v>
      </c>
      <c r="Z745" s="46"/>
      <c r="AA745" s="46" t="s">
        <v>43</v>
      </c>
    </row>
    <row r="746" spans="1:57" ht="23.25">
      <c r="A746" s="48">
        <v>5762</v>
      </c>
      <c r="B746" s="45">
        <v>2017</v>
      </c>
      <c r="C746" s="46" t="s">
        <v>207</v>
      </c>
      <c r="D746" s="46" t="s">
        <v>239</v>
      </c>
      <c r="E746" s="46" t="s">
        <v>240</v>
      </c>
      <c r="F746" s="46" t="s">
        <v>41</v>
      </c>
      <c r="G746" s="47">
        <v>1</v>
      </c>
      <c r="H746" s="48">
        <v>16595</v>
      </c>
      <c r="I746" s="46" t="s">
        <v>376</v>
      </c>
      <c r="J746" s="48">
        <v>4</v>
      </c>
      <c r="K746" s="48"/>
      <c r="L746" s="48">
        <v>14</v>
      </c>
      <c r="M746" s="51">
        <v>1</v>
      </c>
      <c r="N746" s="51">
        <v>1</v>
      </c>
      <c r="O746" s="51"/>
      <c r="P746" s="51"/>
      <c r="Q746" s="51"/>
      <c r="R746" s="51"/>
      <c r="S746" s="49"/>
      <c r="T746" s="57"/>
      <c r="U746" s="48"/>
      <c r="V746" s="48"/>
      <c r="W746" s="48">
        <f t="shared" si="35"/>
        <v>10</v>
      </c>
      <c r="X746" s="48">
        <f t="shared" si="33"/>
        <v>1</v>
      </c>
      <c r="Y746" s="48">
        <f t="shared" si="34"/>
        <v>1</v>
      </c>
      <c r="Z746" s="46"/>
      <c r="AA746" s="46" t="s">
        <v>116</v>
      </c>
    </row>
    <row r="747" spans="1:57" ht="23.25">
      <c r="A747" s="48">
        <v>6370</v>
      </c>
      <c r="B747" s="45">
        <v>2018</v>
      </c>
      <c r="C747" s="46" t="s">
        <v>207</v>
      </c>
      <c r="D747" s="46" t="s">
        <v>239</v>
      </c>
      <c r="E747" s="46" t="s">
        <v>240</v>
      </c>
      <c r="F747" s="46" t="s">
        <v>41</v>
      </c>
      <c r="G747" s="47">
        <v>1</v>
      </c>
      <c r="H747" s="48">
        <v>17048</v>
      </c>
      <c r="I747" s="46" t="s">
        <v>376</v>
      </c>
      <c r="J747" s="48">
        <v>4</v>
      </c>
      <c r="K747" s="48"/>
      <c r="L747" s="48">
        <v>14</v>
      </c>
      <c r="M747" s="51">
        <v>1</v>
      </c>
      <c r="N747" s="51">
        <v>1</v>
      </c>
      <c r="O747" s="51"/>
      <c r="P747" s="51"/>
      <c r="Q747" s="51"/>
      <c r="R747" s="51"/>
      <c r="S747" s="49"/>
      <c r="T747" s="57"/>
      <c r="U747" s="48"/>
      <c r="V747" s="48"/>
      <c r="W747" s="48">
        <f t="shared" si="35"/>
        <v>10</v>
      </c>
      <c r="X747" s="48">
        <f t="shared" si="33"/>
        <v>1</v>
      </c>
      <c r="Y747" s="48">
        <f t="shared" si="34"/>
        <v>1</v>
      </c>
      <c r="Z747" s="46"/>
      <c r="AA747" s="46" t="s">
        <v>43</v>
      </c>
    </row>
    <row r="748" spans="1:57" ht="35.25">
      <c r="A748" s="48">
        <v>6370</v>
      </c>
      <c r="B748" s="45">
        <v>2018</v>
      </c>
      <c r="C748" s="46" t="s">
        <v>207</v>
      </c>
      <c r="D748" s="46" t="s">
        <v>239</v>
      </c>
      <c r="E748" s="46" t="s">
        <v>240</v>
      </c>
      <c r="F748" s="46" t="s">
        <v>41</v>
      </c>
      <c r="G748" s="47">
        <v>1</v>
      </c>
      <c r="H748" s="45" t="s">
        <v>60</v>
      </c>
      <c r="I748" s="46" t="s">
        <v>376</v>
      </c>
      <c r="J748" s="48">
        <v>4</v>
      </c>
      <c r="K748" s="48"/>
      <c r="L748" s="48">
        <v>14</v>
      </c>
      <c r="M748" s="51"/>
      <c r="N748" s="51"/>
      <c r="O748" s="51"/>
      <c r="P748" s="51"/>
      <c r="Q748" s="51"/>
      <c r="R748" s="51"/>
      <c r="S748" s="49"/>
      <c r="T748" s="57">
        <v>8</v>
      </c>
      <c r="U748" s="48"/>
      <c r="V748" s="48"/>
      <c r="W748" s="48">
        <f t="shared" si="35"/>
        <v>10</v>
      </c>
      <c r="X748" s="48">
        <f t="shared" si="33"/>
        <v>1</v>
      </c>
      <c r="Y748" s="48">
        <f t="shared" si="34"/>
        <v>1</v>
      </c>
      <c r="Z748" s="46"/>
      <c r="AA748" s="46" t="s">
        <v>43</v>
      </c>
    </row>
    <row r="749" spans="1:57" ht="35.25">
      <c r="A749" s="48">
        <v>6370</v>
      </c>
      <c r="B749" s="45">
        <v>2019</v>
      </c>
      <c r="C749" s="46" t="s">
        <v>38</v>
      </c>
      <c r="D749" s="46" t="s">
        <v>57</v>
      </c>
      <c r="E749" s="46" t="s">
        <v>40</v>
      </c>
      <c r="F749" s="46" t="s">
        <v>41</v>
      </c>
      <c r="G749" s="47">
        <v>1</v>
      </c>
      <c r="H749" s="41" t="s">
        <v>60</v>
      </c>
      <c r="I749" s="46" t="s">
        <v>358</v>
      </c>
      <c r="J749" s="48">
        <v>4</v>
      </c>
      <c r="K749" s="48">
        <v>22</v>
      </c>
      <c r="L749" s="48"/>
      <c r="M749" s="48">
        <v>1</v>
      </c>
      <c r="N749" s="50">
        <v>1</v>
      </c>
      <c r="O749" s="49"/>
      <c r="P749" s="49"/>
      <c r="Q749" s="49"/>
      <c r="R749" s="49"/>
      <c r="S749" s="49"/>
      <c r="T749" s="52"/>
      <c r="U749" s="48"/>
      <c r="V749" s="48"/>
      <c r="W749" s="48">
        <f t="shared" si="35"/>
        <v>10</v>
      </c>
      <c r="X749" s="48">
        <f t="shared" si="33"/>
        <v>1</v>
      </c>
      <c r="Y749" s="48">
        <f t="shared" si="34"/>
        <v>1</v>
      </c>
      <c r="Z749" s="46"/>
      <c r="AA749" s="46" t="s">
        <v>43</v>
      </c>
    </row>
    <row r="750" spans="1:57" ht="35.25">
      <c r="A750" s="48">
        <v>6370</v>
      </c>
      <c r="B750" s="45">
        <v>2019</v>
      </c>
      <c r="C750" s="46" t="s">
        <v>38</v>
      </c>
      <c r="D750" s="46" t="s">
        <v>57</v>
      </c>
      <c r="E750" s="46" t="s">
        <v>40</v>
      </c>
      <c r="F750" s="46" t="s">
        <v>41</v>
      </c>
      <c r="G750" s="47">
        <v>1</v>
      </c>
      <c r="H750" s="41" t="s">
        <v>60</v>
      </c>
      <c r="I750" s="46" t="s">
        <v>339</v>
      </c>
      <c r="J750" s="48"/>
      <c r="K750" s="48"/>
      <c r="L750" s="48"/>
      <c r="M750" s="48"/>
      <c r="N750" s="49"/>
      <c r="O750" s="49"/>
      <c r="P750" s="49"/>
      <c r="Q750" s="49"/>
      <c r="R750" s="49"/>
      <c r="S750" s="49"/>
      <c r="T750" s="52"/>
      <c r="U750" s="48">
        <v>8</v>
      </c>
      <c r="V750" s="48"/>
      <c r="W750" s="48">
        <f t="shared" si="35"/>
        <v>10</v>
      </c>
      <c r="X750" s="48">
        <f t="shared" si="33"/>
        <v>1</v>
      </c>
      <c r="Y750" s="48">
        <f t="shared" si="34"/>
        <v>1</v>
      </c>
      <c r="Z750" s="46"/>
      <c r="AA750" s="46" t="s">
        <v>43</v>
      </c>
    </row>
    <row r="751" spans="1:57" ht="46.5">
      <c r="A751" s="48">
        <v>6370</v>
      </c>
      <c r="B751" s="45">
        <v>2019</v>
      </c>
      <c r="C751" s="46" t="s">
        <v>38</v>
      </c>
      <c r="D751" s="46" t="s">
        <v>57</v>
      </c>
      <c r="E751" s="46" t="s">
        <v>40</v>
      </c>
      <c r="F751" s="46" t="s">
        <v>41</v>
      </c>
      <c r="G751" s="47">
        <v>1</v>
      </c>
      <c r="H751" s="41" t="s">
        <v>60</v>
      </c>
      <c r="I751" s="46" t="s">
        <v>359</v>
      </c>
      <c r="J751" s="48"/>
      <c r="K751" s="48"/>
      <c r="L751" s="48"/>
      <c r="M751" s="48"/>
      <c r="N751" s="49"/>
      <c r="O751" s="49"/>
      <c r="P751" s="49"/>
      <c r="Q751" s="49"/>
      <c r="R751" s="50">
        <v>6</v>
      </c>
      <c r="S751" s="50">
        <v>6</v>
      </c>
      <c r="T751" s="52"/>
      <c r="U751" s="48"/>
      <c r="V751" s="48">
        <v>22</v>
      </c>
      <c r="W751" s="48">
        <f t="shared" si="35"/>
        <v>10</v>
      </c>
      <c r="X751" s="48">
        <f t="shared" si="33"/>
        <v>1</v>
      </c>
      <c r="Y751" s="48">
        <f t="shared" si="34"/>
        <v>1</v>
      </c>
      <c r="Z751" s="46"/>
      <c r="AA751" s="46" t="s">
        <v>43</v>
      </c>
    </row>
    <row r="752" spans="1:57" ht="35.25">
      <c r="A752" s="48">
        <v>6370</v>
      </c>
      <c r="B752" s="45">
        <v>2019</v>
      </c>
      <c r="C752" s="46" t="s">
        <v>38</v>
      </c>
      <c r="D752" s="46" t="s">
        <v>57</v>
      </c>
      <c r="E752" s="46" t="s">
        <v>40</v>
      </c>
      <c r="F752" s="46" t="s">
        <v>41</v>
      </c>
      <c r="G752" s="47">
        <v>1</v>
      </c>
      <c r="H752" s="41" t="s">
        <v>60</v>
      </c>
      <c r="I752" s="46" t="s">
        <v>340</v>
      </c>
      <c r="J752" s="48"/>
      <c r="K752" s="48"/>
      <c r="L752" s="48"/>
      <c r="M752" s="48"/>
      <c r="N752" s="49"/>
      <c r="O752" s="49"/>
      <c r="P752" s="49"/>
      <c r="Q752" s="49"/>
      <c r="R752" s="49"/>
      <c r="S752" s="49"/>
      <c r="T752" s="52"/>
      <c r="U752" s="48">
        <v>8</v>
      </c>
      <c r="V752" s="48"/>
      <c r="W752" s="48">
        <f t="shared" si="35"/>
        <v>10</v>
      </c>
      <c r="X752" s="48">
        <f t="shared" si="33"/>
        <v>1</v>
      </c>
      <c r="Y752" s="48">
        <f t="shared" si="34"/>
        <v>1</v>
      </c>
      <c r="Z752" s="46"/>
      <c r="AA752" s="46" t="s">
        <v>43</v>
      </c>
    </row>
    <row r="753" spans="1:28" ht="35.25">
      <c r="A753" s="48">
        <v>6370</v>
      </c>
      <c r="B753" s="45">
        <v>2019</v>
      </c>
      <c r="C753" s="46" t="s">
        <v>38</v>
      </c>
      <c r="D753" s="46" t="s">
        <v>57</v>
      </c>
      <c r="E753" s="46" t="s">
        <v>40</v>
      </c>
      <c r="F753" s="46" t="s">
        <v>41</v>
      </c>
      <c r="G753" s="47">
        <v>1</v>
      </c>
      <c r="H753" s="41" t="s">
        <v>60</v>
      </c>
      <c r="I753" s="46" t="s">
        <v>360</v>
      </c>
      <c r="J753" s="48"/>
      <c r="K753" s="48"/>
      <c r="L753" s="48"/>
      <c r="M753" s="48"/>
      <c r="N753" s="49"/>
      <c r="O753" s="49"/>
      <c r="P753" s="49"/>
      <c r="Q753" s="49"/>
      <c r="R753" s="49"/>
      <c r="S753" s="49"/>
      <c r="T753" s="52"/>
      <c r="U753" s="48">
        <v>8</v>
      </c>
      <c r="V753" s="48"/>
      <c r="W753" s="48">
        <f t="shared" si="35"/>
        <v>10</v>
      </c>
      <c r="X753" s="48">
        <f t="shared" si="33"/>
        <v>1</v>
      </c>
      <c r="Y753" s="48">
        <f t="shared" si="34"/>
        <v>1</v>
      </c>
      <c r="Z753" s="46"/>
      <c r="AA753" s="46" t="s">
        <v>43</v>
      </c>
    </row>
    <row r="754" spans="1:28" ht="35.25">
      <c r="A754" s="48">
        <v>6370</v>
      </c>
      <c r="B754" s="45">
        <v>2019</v>
      </c>
      <c r="C754" s="46" t="s">
        <v>38</v>
      </c>
      <c r="D754" s="46" t="s">
        <v>57</v>
      </c>
      <c r="E754" s="46" t="s">
        <v>40</v>
      </c>
      <c r="F754" s="46" t="s">
        <v>41</v>
      </c>
      <c r="G754" s="47">
        <v>1</v>
      </c>
      <c r="H754" s="41" t="s">
        <v>60</v>
      </c>
      <c r="I754" s="46" t="s">
        <v>361</v>
      </c>
      <c r="J754" s="48"/>
      <c r="K754" s="48"/>
      <c r="L754" s="48"/>
      <c r="M754" s="48"/>
      <c r="N754" s="49"/>
      <c r="O754" s="49"/>
      <c r="P754" s="49"/>
      <c r="Q754" s="49"/>
      <c r="R754" s="49"/>
      <c r="S754" s="49"/>
      <c r="T754" s="52"/>
      <c r="U754" s="48">
        <v>4</v>
      </c>
      <c r="V754" s="48"/>
      <c r="W754" s="48">
        <f t="shared" si="35"/>
        <v>10</v>
      </c>
      <c r="X754" s="48">
        <f t="shared" si="33"/>
        <v>1</v>
      </c>
      <c r="Y754" s="48">
        <f t="shared" si="34"/>
        <v>1</v>
      </c>
      <c r="Z754" s="46"/>
      <c r="AA754" s="46" t="s">
        <v>43</v>
      </c>
    </row>
    <row r="755" spans="1:28" ht="35.25">
      <c r="A755" s="48">
        <v>6370</v>
      </c>
      <c r="B755" s="45">
        <v>2019</v>
      </c>
      <c r="C755" s="46" t="s">
        <v>38</v>
      </c>
      <c r="D755" s="46" t="s">
        <v>74</v>
      </c>
      <c r="E755" s="46" t="s">
        <v>63</v>
      </c>
      <c r="F755" s="46" t="s">
        <v>64</v>
      </c>
      <c r="G755" s="47">
        <v>0.25</v>
      </c>
      <c r="H755" s="41" t="s">
        <v>60</v>
      </c>
      <c r="I755" s="46" t="s">
        <v>362</v>
      </c>
      <c r="J755" s="48"/>
      <c r="K755" s="48">
        <v>14</v>
      </c>
      <c r="L755" s="48"/>
      <c r="M755" s="48">
        <v>1</v>
      </c>
      <c r="N755" s="49"/>
      <c r="O755" s="49"/>
      <c r="P755" s="49"/>
      <c r="Q755" s="49"/>
      <c r="R755" s="49"/>
      <c r="S755" s="49"/>
      <c r="T755" s="52"/>
      <c r="U755" s="48"/>
      <c r="V755" s="48"/>
      <c r="W755" s="48">
        <f t="shared" si="35"/>
        <v>10</v>
      </c>
      <c r="X755" s="48">
        <f t="shared" si="33"/>
        <v>1</v>
      </c>
      <c r="Y755" s="48">
        <f t="shared" si="34"/>
        <v>1</v>
      </c>
      <c r="Z755" s="46"/>
      <c r="AA755" s="46" t="s">
        <v>43</v>
      </c>
    </row>
    <row r="756" spans="1:28" ht="35.25">
      <c r="A756" s="48">
        <v>6370</v>
      </c>
      <c r="B756" s="45">
        <v>2019</v>
      </c>
      <c r="C756" s="46" t="s">
        <v>38</v>
      </c>
      <c r="D756" s="46" t="s">
        <v>122</v>
      </c>
      <c r="E756" s="46" t="s">
        <v>40</v>
      </c>
      <c r="F756" s="46" t="s">
        <v>41</v>
      </c>
      <c r="G756" s="47">
        <v>1</v>
      </c>
      <c r="H756" s="41" t="s">
        <v>60</v>
      </c>
      <c r="I756" s="46" t="s">
        <v>363</v>
      </c>
      <c r="J756" s="48"/>
      <c r="K756" s="48">
        <v>9</v>
      </c>
      <c r="L756" s="48"/>
      <c r="M756" s="48">
        <v>1</v>
      </c>
      <c r="N756" s="49"/>
      <c r="O756" s="49"/>
      <c r="P756" s="50">
        <v>1</v>
      </c>
      <c r="Q756" s="49"/>
      <c r="R756" s="49"/>
      <c r="S756" s="49"/>
      <c r="T756" s="52"/>
      <c r="U756" s="48"/>
      <c r="V756" s="48"/>
      <c r="W756" s="48">
        <f t="shared" si="35"/>
        <v>10</v>
      </c>
      <c r="X756" s="48">
        <f t="shared" si="33"/>
        <v>1</v>
      </c>
      <c r="Y756" s="48">
        <f t="shared" si="34"/>
        <v>1</v>
      </c>
      <c r="Z756" s="46"/>
      <c r="AA756" s="46" t="s">
        <v>43</v>
      </c>
    </row>
    <row r="757" spans="1:28" ht="35.25">
      <c r="A757" s="48">
        <v>6370</v>
      </c>
      <c r="B757" s="45">
        <v>2019</v>
      </c>
      <c r="C757" s="46" t="s">
        <v>38</v>
      </c>
      <c r="D757" s="46" t="s">
        <v>75</v>
      </c>
      <c r="E757" s="46" t="s">
        <v>47</v>
      </c>
      <c r="F757" s="46" t="s">
        <v>45</v>
      </c>
      <c r="G757" s="47">
        <v>1</v>
      </c>
      <c r="H757" s="41" t="s">
        <v>60</v>
      </c>
      <c r="I757" s="46" t="s">
        <v>364</v>
      </c>
      <c r="J757" s="48"/>
      <c r="K757" s="48"/>
      <c r="L757" s="48"/>
      <c r="M757" s="48">
        <v>1</v>
      </c>
      <c r="N757" s="49">
        <v>1</v>
      </c>
      <c r="O757" s="49"/>
      <c r="P757" s="49"/>
      <c r="Q757" s="49"/>
      <c r="R757" s="49"/>
      <c r="S757" s="49"/>
      <c r="T757" s="52"/>
      <c r="U757" s="48"/>
      <c r="V757" s="48"/>
      <c r="W757" s="48">
        <f t="shared" si="35"/>
        <v>10</v>
      </c>
      <c r="X757" s="48">
        <f t="shared" si="33"/>
        <v>1</v>
      </c>
      <c r="Y757" s="48">
        <f t="shared" si="34"/>
        <v>1</v>
      </c>
      <c r="Z757" s="46"/>
      <c r="AA757" s="46" t="s">
        <v>116</v>
      </c>
    </row>
    <row r="758" spans="1:28" ht="35.25">
      <c r="A758" s="48">
        <v>6370</v>
      </c>
      <c r="B758" s="45">
        <v>2019</v>
      </c>
      <c r="C758" s="46" t="s">
        <v>38</v>
      </c>
      <c r="D758" s="46" t="s">
        <v>75</v>
      </c>
      <c r="E758" s="46" t="s">
        <v>47</v>
      </c>
      <c r="F758" s="46" t="s">
        <v>45</v>
      </c>
      <c r="G758" s="47">
        <v>1</v>
      </c>
      <c r="H758" s="41" t="s">
        <v>60</v>
      </c>
      <c r="I758" s="46" t="s">
        <v>362</v>
      </c>
      <c r="J758" s="48">
        <v>4</v>
      </c>
      <c r="K758" s="48"/>
      <c r="L758" s="48"/>
      <c r="M758" s="48"/>
      <c r="N758" s="49"/>
      <c r="O758" s="49"/>
      <c r="P758" s="49"/>
      <c r="Q758" s="49"/>
      <c r="R758" s="49"/>
      <c r="S758" s="49"/>
      <c r="T758" s="52"/>
      <c r="U758" s="48"/>
      <c r="V758" s="48"/>
      <c r="W758" s="48">
        <f t="shared" si="35"/>
        <v>10</v>
      </c>
      <c r="X758" s="48">
        <f t="shared" si="33"/>
        <v>1</v>
      </c>
      <c r="Y758" s="48">
        <f t="shared" si="34"/>
        <v>1</v>
      </c>
      <c r="Z758" s="46"/>
      <c r="AA758" s="46" t="s">
        <v>43</v>
      </c>
    </row>
    <row r="759" spans="1:28" ht="35.25">
      <c r="A759" s="48">
        <v>6370</v>
      </c>
      <c r="B759" s="45">
        <v>2019</v>
      </c>
      <c r="C759" s="46" t="s">
        <v>38</v>
      </c>
      <c r="D759" s="46" t="s">
        <v>75</v>
      </c>
      <c r="E759" s="46" t="s">
        <v>47</v>
      </c>
      <c r="F759" s="46" t="s">
        <v>45</v>
      </c>
      <c r="G759" s="47">
        <v>1</v>
      </c>
      <c r="H759" s="41" t="s">
        <v>60</v>
      </c>
      <c r="I759" s="46" t="s">
        <v>339</v>
      </c>
      <c r="J759" s="48"/>
      <c r="K759" s="48"/>
      <c r="L759" s="48"/>
      <c r="M759" s="48"/>
      <c r="N759" s="49"/>
      <c r="O759" s="49"/>
      <c r="P759" s="49"/>
      <c r="Q759" s="49"/>
      <c r="R759" s="49"/>
      <c r="S759" s="49"/>
      <c r="T759" s="52"/>
      <c r="U759" s="48">
        <v>12</v>
      </c>
      <c r="V759" s="48"/>
      <c r="W759" s="48">
        <f t="shared" si="35"/>
        <v>10</v>
      </c>
      <c r="X759" s="48">
        <f t="shared" si="33"/>
        <v>1</v>
      </c>
      <c r="Y759" s="48">
        <f t="shared" si="34"/>
        <v>1</v>
      </c>
      <c r="Z759" s="46"/>
      <c r="AA759" s="46" t="s">
        <v>43</v>
      </c>
    </row>
    <row r="760" spans="1:28" s="6" customFormat="1" ht="46.5">
      <c r="A760" s="48">
        <v>6370</v>
      </c>
      <c r="B760" s="45">
        <v>2019</v>
      </c>
      <c r="C760" s="46" t="s">
        <v>38</v>
      </c>
      <c r="D760" s="46" t="s">
        <v>75</v>
      </c>
      <c r="E760" s="46" t="s">
        <v>47</v>
      </c>
      <c r="F760" s="46" t="s">
        <v>45</v>
      </c>
      <c r="G760" s="47">
        <v>1</v>
      </c>
      <c r="H760" s="41" t="s">
        <v>60</v>
      </c>
      <c r="I760" s="46" t="s">
        <v>359</v>
      </c>
      <c r="J760" s="48"/>
      <c r="K760" s="48"/>
      <c r="L760" s="48"/>
      <c r="M760" s="48">
        <v>1</v>
      </c>
      <c r="N760" s="49"/>
      <c r="O760" s="49"/>
      <c r="P760" s="49"/>
      <c r="Q760" s="49"/>
      <c r="R760" s="50">
        <v>8</v>
      </c>
      <c r="S760" s="50">
        <v>8</v>
      </c>
      <c r="T760" s="52"/>
      <c r="U760" s="48"/>
      <c r="V760" s="48">
        <v>66</v>
      </c>
      <c r="W760" s="48">
        <f t="shared" si="35"/>
        <v>10</v>
      </c>
      <c r="X760" s="48">
        <f t="shared" si="33"/>
        <v>1</v>
      </c>
      <c r="Y760" s="48">
        <f t="shared" si="34"/>
        <v>1</v>
      </c>
      <c r="Z760" s="46"/>
      <c r="AA760" s="46" t="s">
        <v>43</v>
      </c>
      <c r="AB760"/>
    </row>
    <row r="761" spans="1:28" ht="35.25">
      <c r="A761" s="48">
        <v>6370</v>
      </c>
      <c r="B761" s="45">
        <v>2019</v>
      </c>
      <c r="C761" s="46" t="s">
        <v>38</v>
      </c>
      <c r="D761" s="46" t="s">
        <v>75</v>
      </c>
      <c r="E761" s="46" t="s">
        <v>47</v>
      </c>
      <c r="F761" s="46" t="s">
        <v>45</v>
      </c>
      <c r="G761" s="47">
        <v>1</v>
      </c>
      <c r="H761" s="41" t="s">
        <v>60</v>
      </c>
      <c r="I761" s="46" t="s">
        <v>340</v>
      </c>
      <c r="J761" s="48"/>
      <c r="K761" s="48"/>
      <c r="L761" s="48"/>
      <c r="M761" s="48"/>
      <c r="N761" s="49"/>
      <c r="O761" s="49"/>
      <c r="P761" s="49"/>
      <c r="Q761" s="49"/>
      <c r="R761" s="49"/>
      <c r="S761" s="49"/>
      <c r="T761" s="52"/>
      <c r="U761" s="48">
        <v>12</v>
      </c>
      <c r="V761" s="48"/>
      <c r="W761" s="48">
        <f t="shared" si="35"/>
        <v>10</v>
      </c>
      <c r="X761" s="48">
        <f t="shared" si="33"/>
        <v>1</v>
      </c>
      <c r="Y761" s="48">
        <f t="shared" si="34"/>
        <v>1</v>
      </c>
      <c r="Z761" s="46"/>
      <c r="AA761" s="46" t="s">
        <v>116</v>
      </c>
    </row>
    <row r="762" spans="1:28" ht="35.25">
      <c r="A762" s="48">
        <v>6370</v>
      </c>
      <c r="B762" s="45">
        <v>2019</v>
      </c>
      <c r="C762" s="46" t="s">
        <v>38</v>
      </c>
      <c r="D762" s="46" t="s">
        <v>75</v>
      </c>
      <c r="E762" s="46" t="s">
        <v>47</v>
      </c>
      <c r="F762" s="46" t="s">
        <v>45</v>
      </c>
      <c r="G762" s="47">
        <v>1</v>
      </c>
      <c r="H762" s="41" t="s">
        <v>60</v>
      </c>
      <c r="I762" s="46" t="s">
        <v>360</v>
      </c>
      <c r="J762" s="48"/>
      <c r="K762" s="48"/>
      <c r="L762" s="48"/>
      <c r="M762" s="48"/>
      <c r="N762" s="49"/>
      <c r="O762" s="49"/>
      <c r="P762" s="49"/>
      <c r="Q762" s="49"/>
      <c r="R762" s="49"/>
      <c r="S762" s="49"/>
      <c r="T762" s="52"/>
      <c r="U762" s="48">
        <v>12</v>
      </c>
      <c r="V762" s="48"/>
      <c r="W762" s="48">
        <f t="shared" si="35"/>
        <v>10</v>
      </c>
      <c r="X762" s="48">
        <f t="shared" si="33"/>
        <v>1</v>
      </c>
      <c r="Y762" s="48">
        <f t="shared" si="34"/>
        <v>1</v>
      </c>
      <c r="Z762" s="46"/>
      <c r="AA762" s="46" t="s">
        <v>116</v>
      </c>
    </row>
    <row r="763" spans="1:28" ht="35.25">
      <c r="A763" s="48">
        <v>6370</v>
      </c>
      <c r="B763" s="45">
        <v>2019</v>
      </c>
      <c r="C763" s="46" t="s">
        <v>38</v>
      </c>
      <c r="D763" s="46" t="s">
        <v>75</v>
      </c>
      <c r="E763" s="46" t="s">
        <v>47</v>
      </c>
      <c r="F763" s="46" t="s">
        <v>45</v>
      </c>
      <c r="G763" s="47">
        <v>1</v>
      </c>
      <c r="H763" s="41" t="s">
        <v>60</v>
      </c>
      <c r="I763" s="46" t="s">
        <v>361</v>
      </c>
      <c r="J763" s="48"/>
      <c r="K763" s="48"/>
      <c r="L763" s="48"/>
      <c r="M763" s="48"/>
      <c r="N763" s="49"/>
      <c r="O763" s="49"/>
      <c r="P763" s="49"/>
      <c r="Q763" s="49"/>
      <c r="R763" s="49"/>
      <c r="S763" s="49"/>
      <c r="T763" s="52"/>
      <c r="U763" s="48">
        <v>6</v>
      </c>
      <c r="V763" s="48"/>
      <c r="W763" s="48">
        <f t="shared" si="35"/>
        <v>10</v>
      </c>
      <c r="X763" s="48">
        <f t="shared" si="33"/>
        <v>1</v>
      </c>
      <c r="Y763" s="48">
        <f t="shared" si="34"/>
        <v>1</v>
      </c>
      <c r="Z763" s="46"/>
      <c r="AA763" s="46" t="s">
        <v>43</v>
      </c>
    </row>
    <row r="764" spans="1:28" ht="35.25">
      <c r="A764" s="48">
        <v>6370</v>
      </c>
      <c r="B764" s="45">
        <v>2019</v>
      </c>
      <c r="C764" s="46" t="s">
        <v>38</v>
      </c>
      <c r="D764" s="46" t="s">
        <v>39</v>
      </c>
      <c r="E764" s="46" t="s">
        <v>40</v>
      </c>
      <c r="F764" s="46" t="s">
        <v>41</v>
      </c>
      <c r="G764" s="47">
        <v>1</v>
      </c>
      <c r="H764" s="41" t="s">
        <v>60</v>
      </c>
      <c r="I764" s="46" t="s">
        <v>365</v>
      </c>
      <c r="J764" s="48">
        <v>4</v>
      </c>
      <c r="K764" s="48"/>
      <c r="L764" s="48"/>
      <c r="M764" s="48"/>
      <c r="N764" s="49">
        <v>1</v>
      </c>
      <c r="O764" s="49"/>
      <c r="P764" s="49"/>
      <c r="Q764" s="49"/>
      <c r="R764" s="49"/>
      <c r="S764" s="49"/>
      <c r="T764" s="52"/>
      <c r="U764" s="48"/>
      <c r="V764" s="48"/>
      <c r="W764" s="48">
        <f t="shared" si="35"/>
        <v>10</v>
      </c>
      <c r="X764" s="48">
        <f t="shared" si="33"/>
        <v>1</v>
      </c>
      <c r="Y764" s="48">
        <f t="shared" si="34"/>
        <v>1</v>
      </c>
      <c r="Z764" s="46"/>
      <c r="AA764" s="46" t="s">
        <v>43</v>
      </c>
    </row>
    <row r="765" spans="1:28" ht="35.25">
      <c r="A765" s="48">
        <v>6370</v>
      </c>
      <c r="B765" s="45">
        <v>2019</v>
      </c>
      <c r="C765" s="46" t="s">
        <v>38</v>
      </c>
      <c r="D765" s="46" t="s">
        <v>39</v>
      </c>
      <c r="E765" s="46" t="s">
        <v>40</v>
      </c>
      <c r="F765" s="46" t="s">
        <v>41</v>
      </c>
      <c r="G765" s="47">
        <v>1</v>
      </c>
      <c r="H765" s="41" t="s">
        <v>60</v>
      </c>
      <c r="I765" s="46" t="s">
        <v>339</v>
      </c>
      <c r="J765" s="48"/>
      <c r="K765" s="48"/>
      <c r="L765" s="48"/>
      <c r="M765" s="48"/>
      <c r="N765" s="49"/>
      <c r="O765" s="49"/>
      <c r="P765" s="49"/>
      <c r="Q765" s="49"/>
      <c r="R765" s="49"/>
      <c r="S765" s="49"/>
      <c r="T765" s="52"/>
      <c r="U765" s="48">
        <v>4</v>
      </c>
      <c r="V765" s="48"/>
      <c r="W765" s="48">
        <f t="shared" si="35"/>
        <v>10</v>
      </c>
      <c r="X765" s="48">
        <f t="shared" si="33"/>
        <v>1</v>
      </c>
      <c r="Y765" s="48">
        <f t="shared" si="34"/>
        <v>1</v>
      </c>
      <c r="Z765" s="46"/>
      <c r="AA765" s="46" t="s">
        <v>43</v>
      </c>
    </row>
    <row r="766" spans="1:28" ht="46.5">
      <c r="A766" s="48">
        <v>6370</v>
      </c>
      <c r="B766" s="45">
        <v>2019</v>
      </c>
      <c r="C766" s="46" t="s">
        <v>38</v>
      </c>
      <c r="D766" s="46" t="s">
        <v>39</v>
      </c>
      <c r="E766" s="46" t="s">
        <v>40</v>
      </c>
      <c r="F766" s="46" t="s">
        <v>41</v>
      </c>
      <c r="G766" s="47">
        <v>1</v>
      </c>
      <c r="H766" s="41" t="s">
        <v>60</v>
      </c>
      <c r="I766" s="46" t="s">
        <v>359</v>
      </c>
      <c r="J766" s="48"/>
      <c r="K766" s="48"/>
      <c r="L766" s="48"/>
      <c r="M766" s="48"/>
      <c r="N766" s="49"/>
      <c r="O766" s="49"/>
      <c r="P766" s="49"/>
      <c r="Q766" s="49"/>
      <c r="R766" s="49"/>
      <c r="S766" s="49"/>
      <c r="T766" s="52"/>
      <c r="U766" s="48"/>
      <c r="V766" s="48">
        <v>22</v>
      </c>
      <c r="W766" s="48">
        <f t="shared" si="35"/>
        <v>10</v>
      </c>
      <c r="X766" s="48">
        <f t="shared" si="33"/>
        <v>1</v>
      </c>
      <c r="Y766" s="48">
        <f t="shared" si="34"/>
        <v>1</v>
      </c>
      <c r="Z766" s="46"/>
      <c r="AA766" s="46" t="s">
        <v>43</v>
      </c>
    </row>
    <row r="767" spans="1:28" ht="35.25">
      <c r="A767" s="48">
        <v>6370</v>
      </c>
      <c r="B767" s="45">
        <v>2019</v>
      </c>
      <c r="C767" s="46" t="s">
        <v>38</v>
      </c>
      <c r="D767" s="46" t="s">
        <v>39</v>
      </c>
      <c r="E767" s="46" t="s">
        <v>40</v>
      </c>
      <c r="F767" s="46" t="s">
        <v>41</v>
      </c>
      <c r="G767" s="47">
        <v>1</v>
      </c>
      <c r="H767" s="41" t="s">
        <v>60</v>
      </c>
      <c r="I767" s="46" t="s">
        <v>340</v>
      </c>
      <c r="J767" s="48"/>
      <c r="K767" s="48"/>
      <c r="L767" s="48"/>
      <c r="M767" s="48"/>
      <c r="N767" s="49"/>
      <c r="O767" s="49"/>
      <c r="P767" s="49"/>
      <c r="Q767" s="49"/>
      <c r="R767" s="49"/>
      <c r="S767" s="49"/>
      <c r="T767" s="52"/>
      <c r="U767" s="48">
        <v>4</v>
      </c>
      <c r="V767" s="48"/>
      <c r="W767" s="48">
        <f t="shared" si="35"/>
        <v>10</v>
      </c>
      <c r="X767" s="48">
        <f t="shared" si="33"/>
        <v>1</v>
      </c>
      <c r="Y767" s="48">
        <f t="shared" si="34"/>
        <v>1</v>
      </c>
      <c r="Z767" s="46"/>
      <c r="AA767" s="46" t="s">
        <v>43</v>
      </c>
    </row>
    <row r="768" spans="1:28" ht="35.25">
      <c r="A768" s="48">
        <v>6370</v>
      </c>
      <c r="B768" s="45">
        <v>2019</v>
      </c>
      <c r="C768" s="46" t="s">
        <v>38</v>
      </c>
      <c r="D768" s="46" t="s">
        <v>39</v>
      </c>
      <c r="E768" s="46" t="s">
        <v>40</v>
      </c>
      <c r="F768" s="46" t="s">
        <v>41</v>
      </c>
      <c r="G768" s="47">
        <v>1</v>
      </c>
      <c r="H768" s="41" t="s">
        <v>60</v>
      </c>
      <c r="I768" s="46" t="s">
        <v>360</v>
      </c>
      <c r="J768" s="48"/>
      <c r="K768" s="48"/>
      <c r="L768" s="48"/>
      <c r="M768" s="48"/>
      <c r="N768" s="49"/>
      <c r="O768" s="49"/>
      <c r="P768" s="49"/>
      <c r="Q768" s="49"/>
      <c r="R768" s="49"/>
      <c r="S768" s="49"/>
      <c r="T768" s="52"/>
      <c r="U768" s="48">
        <v>4</v>
      </c>
      <c r="V768" s="48"/>
      <c r="W768" s="48">
        <f t="shared" si="35"/>
        <v>10</v>
      </c>
      <c r="X768" s="48">
        <f t="shared" si="33"/>
        <v>1</v>
      </c>
      <c r="Y768" s="48">
        <f t="shared" si="34"/>
        <v>1</v>
      </c>
      <c r="Z768" s="46"/>
      <c r="AA768" s="46" t="s">
        <v>43</v>
      </c>
    </row>
    <row r="769" spans="1:27" ht="35.25">
      <c r="A769" s="48">
        <v>6370</v>
      </c>
      <c r="B769" s="45">
        <v>2019</v>
      </c>
      <c r="C769" s="46" t="s">
        <v>38</v>
      </c>
      <c r="D769" s="46" t="s">
        <v>39</v>
      </c>
      <c r="E769" s="46" t="s">
        <v>40</v>
      </c>
      <c r="F769" s="46" t="s">
        <v>41</v>
      </c>
      <c r="G769" s="47">
        <v>1</v>
      </c>
      <c r="H769" s="41" t="s">
        <v>60</v>
      </c>
      <c r="I769" s="46" t="s">
        <v>361</v>
      </c>
      <c r="J769" s="48"/>
      <c r="K769" s="48"/>
      <c r="L769" s="48"/>
      <c r="M769" s="48"/>
      <c r="N769" s="49"/>
      <c r="O769" s="49"/>
      <c r="P769" s="49"/>
      <c r="Q769" s="49"/>
      <c r="R769" s="49"/>
      <c r="S769" s="49"/>
      <c r="T769" s="52"/>
      <c r="U769" s="48">
        <v>2</v>
      </c>
      <c r="V769" s="48"/>
      <c r="W769" s="48">
        <f t="shared" si="35"/>
        <v>10</v>
      </c>
      <c r="X769" s="48">
        <f t="shared" si="33"/>
        <v>1</v>
      </c>
      <c r="Y769" s="48">
        <f t="shared" si="34"/>
        <v>1</v>
      </c>
      <c r="Z769" s="46"/>
      <c r="AA769" s="46" t="s">
        <v>43</v>
      </c>
    </row>
    <row r="770" spans="1:27" ht="35.25">
      <c r="A770" s="48">
        <v>6370</v>
      </c>
      <c r="B770" s="45">
        <v>2019</v>
      </c>
      <c r="C770" s="46" t="s">
        <v>38</v>
      </c>
      <c r="D770" s="46" t="s">
        <v>82</v>
      </c>
      <c r="E770" s="46" t="s">
        <v>40</v>
      </c>
      <c r="F770" s="46" t="s">
        <v>41</v>
      </c>
      <c r="G770" s="47">
        <v>1</v>
      </c>
      <c r="H770" s="41" t="s">
        <v>60</v>
      </c>
      <c r="I770" s="46" t="s">
        <v>366</v>
      </c>
      <c r="J770" s="48">
        <v>4</v>
      </c>
      <c r="K770" s="48"/>
      <c r="L770" s="48"/>
      <c r="M770" s="48"/>
      <c r="N770" s="50">
        <v>1</v>
      </c>
      <c r="O770" s="49"/>
      <c r="P770" s="49"/>
      <c r="Q770" s="49"/>
      <c r="R770" s="49"/>
      <c r="S770" s="49"/>
      <c r="T770" s="52"/>
      <c r="U770" s="48"/>
      <c r="V770" s="48"/>
      <c r="W770" s="48">
        <f t="shared" si="35"/>
        <v>10</v>
      </c>
      <c r="X770" s="48">
        <f t="shared" si="33"/>
        <v>1</v>
      </c>
      <c r="Y770" s="48">
        <f t="shared" si="34"/>
        <v>1</v>
      </c>
      <c r="Z770" s="46"/>
      <c r="AA770" s="46" t="s">
        <v>43</v>
      </c>
    </row>
    <row r="771" spans="1:27" ht="35.25">
      <c r="A771" s="48">
        <v>6370</v>
      </c>
      <c r="B771" s="45">
        <v>2019</v>
      </c>
      <c r="C771" s="46" t="s">
        <v>38</v>
      </c>
      <c r="D771" s="46" t="s">
        <v>82</v>
      </c>
      <c r="E771" s="46" t="s">
        <v>40</v>
      </c>
      <c r="F771" s="46" t="s">
        <v>41</v>
      </c>
      <c r="G771" s="47">
        <v>1</v>
      </c>
      <c r="H771" s="41" t="s">
        <v>60</v>
      </c>
      <c r="I771" s="46" t="s">
        <v>367</v>
      </c>
      <c r="J771" s="48">
        <v>4</v>
      </c>
      <c r="K771" s="48">
        <v>14</v>
      </c>
      <c r="L771" s="48"/>
      <c r="M771" s="48">
        <v>1</v>
      </c>
      <c r="N771" s="49"/>
      <c r="O771" s="50">
        <v>1</v>
      </c>
      <c r="P771" s="49"/>
      <c r="Q771" s="49"/>
      <c r="R771" s="49"/>
      <c r="S771" s="49"/>
      <c r="T771" s="52"/>
      <c r="U771" s="48"/>
      <c r="V771" s="48"/>
      <c r="W771" s="48">
        <f t="shared" si="35"/>
        <v>10</v>
      </c>
      <c r="X771" s="48">
        <f t="shared" si="33"/>
        <v>1</v>
      </c>
      <c r="Y771" s="48">
        <f t="shared" si="34"/>
        <v>1</v>
      </c>
      <c r="Z771" s="46"/>
      <c r="AA771" s="46" t="s">
        <v>43</v>
      </c>
    </row>
    <row r="772" spans="1:27" ht="35.25">
      <c r="A772" s="48">
        <v>6370</v>
      </c>
      <c r="B772" s="45">
        <v>2019</v>
      </c>
      <c r="C772" s="46" t="s">
        <v>38</v>
      </c>
      <c r="D772" s="46" t="s">
        <v>82</v>
      </c>
      <c r="E772" s="46" t="s">
        <v>40</v>
      </c>
      <c r="F772" s="46" t="s">
        <v>41</v>
      </c>
      <c r="G772" s="47">
        <v>1</v>
      </c>
      <c r="H772" s="41" t="s">
        <v>60</v>
      </c>
      <c r="I772" s="46" t="s">
        <v>339</v>
      </c>
      <c r="J772" s="48"/>
      <c r="K772" s="48"/>
      <c r="L772" s="48"/>
      <c r="M772" s="48"/>
      <c r="N772" s="49"/>
      <c r="O772" s="49"/>
      <c r="P772" s="49"/>
      <c r="Q772" s="49"/>
      <c r="R772" s="49"/>
      <c r="S772" s="49"/>
      <c r="T772" s="52"/>
      <c r="U772" s="48">
        <v>8</v>
      </c>
      <c r="V772" s="48"/>
      <c r="W772" s="48">
        <f t="shared" si="35"/>
        <v>10</v>
      </c>
      <c r="X772" s="48">
        <f t="shared" si="33"/>
        <v>1</v>
      </c>
      <c r="Y772" s="48">
        <f t="shared" si="34"/>
        <v>1</v>
      </c>
      <c r="Z772" s="46"/>
      <c r="AA772" s="46" t="s">
        <v>43</v>
      </c>
    </row>
    <row r="773" spans="1:27" ht="46.5">
      <c r="A773" s="48">
        <v>6370</v>
      </c>
      <c r="B773" s="45">
        <v>2019</v>
      </c>
      <c r="C773" s="46" t="s">
        <v>38</v>
      </c>
      <c r="D773" s="46" t="s">
        <v>82</v>
      </c>
      <c r="E773" s="46" t="s">
        <v>40</v>
      </c>
      <c r="F773" s="46" t="s">
        <v>41</v>
      </c>
      <c r="G773" s="47">
        <v>1</v>
      </c>
      <c r="H773" s="41" t="s">
        <v>60</v>
      </c>
      <c r="I773" s="46" t="s">
        <v>359</v>
      </c>
      <c r="J773" s="48"/>
      <c r="K773" s="48"/>
      <c r="L773" s="48"/>
      <c r="M773" s="48"/>
      <c r="N773" s="49"/>
      <c r="O773" s="49"/>
      <c r="P773" s="49"/>
      <c r="Q773" s="49"/>
      <c r="R773" s="49">
        <v>6</v>
      </c>
      <c r="S773" s="49">
        <v>6</v>
      </c>
      <c r="T773" s="52"/>
      <c r="U773" s="48"/>
      <c r="V773" s="48">
        <v>34</v>
      </c>
      <c r="W773" s="48">
        <f t="shared" si="35"/>
        <v>10</v>
      </c>
      <c r="X773" s="48">
        <f t="shared" ref="X773:X836" si="36">IF(MOD(W773,30) = 0,TRUNC(W773/30),TRUNC(W773/30)+1)</f>
        <v>1</v>
      </c>
      <c r="Y773" s="48">
        <f t="shared" ref="Y773:Y836" si="37">IF(MOD(W773,15) = 0,TRUNC(W773/15),TRUNC(W773/15)+1)</f>
        <v>1</v>
      </c>
      <c r="Z773" s="46"/>
      <c r="AA773" s="46" t="s">
        <v>43</v>
      </c>
    </row>
    <row r="774" spans="1:27" ht="35.25">
      <c r="A774" s="48">
        <v>6370</v>
      </c>
      <c r="B774" s="45">
        <v>2019</v>
      </c>
      <c r="C774" s="46" t="s">
        <v>38</v>
      </c>
      <c r="D774" s="46" t="s">
        <v>82</v>
      </c>
      <c r="E774" s="46" t="s">
        <v>40</v>
      </c>
      <c r="F774" s="46" t="s">
        <v>41</v>
      </c>
      <c r="G774" s="47">
        <v>1</v>
      </c>
      <c r="H774" s="41" t="s">
        <v>60</v>
      </c>
      <c r="I774" s="46" t="s">
        <v>340</v>
      </c>
      <c r="J774" s="48"/>
      <c r="K774" s="48"/>
      <c r="L774" s="48"/>
      <c r="M774" s="48"/>
      <c r="N774" s="49"/>
      <c r="O774" s="49"/>
      <c r="P774" s="49"/>
      <c r="Q774" s="49"/>
      <c r="R774" s="49"/>
      <c r="S774" s="49"/>
      <c r="T774" s="52"/>
      <c r="U774" s="48">
        <v>8</v>
      </c>
      <c r="V774" s="48"/>
      <c r="W774" s="48">
        <f t="shared" ref="W774:W837" si="38">_xlfn.IFNA(HLOOKUP(H774,$AD$4:$BE$11,8,FALSE),_xlfn.IFNA(HLOOKUP(H774,$AD$5:$BE$12,8,FALSE),30))</f>
        <v>10</v>
      </c>
      <c r="X774" s="48">
        <f t="shared" si="36"/>
        <v>1</v>
      </c>
      <c r="Y774" s="48">
        <f t="shared" si="37"/>
        <v>1</v>
      </c>
      <c r="Z774" s="46"/>
      <c r="AA774" s="46" t="s">
        <v>43</v>
      </c>
    </row>
    <row r="775" spans="1:27" ht="35.25">
      <c r="A775" s="48">
        <v>6370</v>
      </c>
      <c r="B775" s="45">
        <v>2019</v>
      </c>
      <c r="C775" s="46" t="s">
        <v>38</v>
      </c>
      <c r="D775" s="46" t="s">
        <v>82</v>
      </c>
      <c r="E775" s="46" t="s">
        <v>40</v>
      </c>
      <c r="F775" s="46" t="s">
        <v>41</v>
      </c>
      <c r="G775" s="47">
        <v>1</v>
      </c>
      <c r="H775" s="41" t="s">
        <v>60</v>
      </c>
      <c r="I775" s="46" t="s">
        <v>360</v>
      </c>
      <c r="J775" s="48"/>
      <c r="K775" s="48"/>
      <c r="L775" s="48"/>
      <c r="M775" s="48"/>
      <c r="N775" s="49"/>
      <c r="O775" s="49"/>
      <c r="P775" s="49"/>
      <c r="Q775" s="49"/>
      <c r="R775" s="49"/>
      <c r="S775" s="49"/>
      <c r="T775" s="52"/>
      <c r="U775" s="48">
        <v>8</v>
      </c>
      <c r="V775" s="48"/>
      <c r="W775" s="48">
        <f t="shared" si="38"/>
        <v>10</v>
      </c>
      <c r="X775" s="48">
        <f t="shared" si="36"/>
        <v>1</v>
      </c>
      <c r="Y775" s="48">
        <f t="shared" si="37"/>
        <v>1</v>
      </c>
      <c r="Z775" s="46"/>
      <c r="AA775" s="46" t="s">
        <v>116</v>
      </c>
    </row>
    <row r="776" spans="1:27" ht="35.25">
      <c r="A776" s="48">
        <v>6370</v>
      </c>
      <c r="B776" s="45">
        <v>2019</v>
      </c>
      <c r="C776" s="46" t="s">
        <v>38</v>
      </c>
      <c r="D776" s="46" t="s">
        <v>82</v>
      </c>
      <c r="E776" s="46" t="s">
        <v>40</v>
      </c>
      <c r="F776" s="46" t="s">
        <v>41</v>
      </c>
      <c r="G776" s="47">
        <v>1</v>
      </c>
      <c r="H776" s="41" t="s">
        <v>60</v>
      </c>
      <c r="I776" s="46" t="s">
        <v>360</v>
      </c>
      <c r="J776" s="48"/>
      <c r="K776" s="48"/>
      <c r="L776" s="48"/>
      <c r="M776" s="48"/>
      <c r="N776" s="49"/>
      <c r="O776" s="49"/>
      <c r="P776" s="49"/>
      <c r="Q776" s="49"/>
      <c r="R776" s="49"/>
      <c r="S776" s="49"/>
      <c r="T776" s="52"/>
      <c r="U776" s="48"/>
      <c r="V776" s="48"/>
      <c r="W776" s="48">
        <f t="shared" si="38"/>
        <v>10</v>
      </c>
      <c r="X776" s="48">
        <f t="shared" si="36"/>
        <v>1</v>
      </c>
      <c r="Y776" s="48">
        <f t="shared" si="37"/>
        <v>1</v>
      </c>
      <c r="Z776" s="46"/>
      <c r="AA776" s="46" t="s">
        <v>43</v>
      </c>
    </row>
    <row r="777" spans="1:27" ht="35.25">
      <c r="A777" s="48">
        <v>6370</v>
      </c>
      <c r="B777" s="45">
        <v>2019</v>
      </c>
      <c r="C777" s="46" t="s">
        <v>38</v>
      </c>
      <c r="D777" s="46" t="s">
        <v>82</v>
      </c>
      <c r="E777" s="46" t="s">
        <v>40</v>
      </c>
      <c r="F777" s="46" t="s">
        <v>41</v>
      </c>
      <c r="G777" s="47">
        <v>1</v>
      </c>
      <c r="H777" s="41" t="s">
        <v>60</v>
      </c>
      <c r="I777" s="46" t="s">
        <v>361</v>
      </c>
      <c r="J777" s="48"/>
      <c r="K777" s="48"/>
      <c r="L777" s="48"/>
      <c r="M777" s="48"/>
      <c r="N777" s="49"/>
      <c r="O777" s="49"/>
      <c r="P777" s="49"/>
      <c r="Q777" s="49"/>
      <c r="R777" s="49"/>
      <c r="S777" s="49"/>
      <c r="T777" s="52"/>
      <c r="U777" s="48">
        <v>4</v>
      </c>
      <c r="V777" s="48"/>
      <c r="W777" s="48">
        <f t="shared" si="38"/>
        <v>10</v>
      </c>
      <c r="X777" s="48">
        <f t="shared" si="36"/>
        <v>1</v>
      </c>
      <c r="Y777" s="48">
        <f t="shared" si="37"/>
        <v>1</v>
      </c>
      <c r="Z777" s="46"/>
      <c r="AA777" s="46" t="s">
        <v>43</v>
      </c>
    </row>
    <row r="778" spans="1:27" ht="35.25">
      <c r="A778" s="48">
        <v>6370</v>
      </c>
      <c r="B778" s="45">
        <v>2019</v>
      </c>
      <c r="C778" s="46" t="s">
        <v>38</v>
      </c>
      <c r="D778" s="46" t="s">
        <v>368</v>
      </c>
      <c r="E778" s="46" t="s">
        <v>40</v>
      </c>
      <c r="F778" s="46" t="s">
        <v>48</v>
      </c>
      <c r="G778" s="47">
        <v>0.75</v>
      </c>
      <c r="H778" s="41" t="s">
        <v>60</v>
      </c>
      <c r="I778" s="46" t="s">
        <v>369</v>
      </c>
      <c r="J778" s="48">
        <v>4</v>
      </c>
      <c r="K778" s="48">
        <v>14</v>
      </c>
      <c r="L778" s="48"/>
      <c r="M778" s="48">
        <v>1</v>
      </c>
      <c r="N778" s="49"/>
      <c r="O778" s="49"/>
      <c r="P778" s="50">
        <v>1</v>
      </c>
      <c r="Q778" s="49"/>
      <c r="R778" s="49"/>
      <c r="S778" s="49"/>
      <c r="T778" s="52"/>
      <c r="U778" s="48"/>
      <c r="V778" s="48"/>
      <c r="W778" s="48">
        <f t="shared" si="38"/>
        <v>10</v>
      </c>
      <c r="X778" s="48">
        <f t="shared" si="36"/>
        <v>1</v>
      </c>
      <c r="Y778" s="48">
        <f t="shared" si="37"/>
        <v>1</v>
      </c>
      <c r="Z778" s="46"/>
      <c r="AA778" s="46" t="s">
        <v>43</v>
      </c>
    </row>
    <row r="779" spans="1:27" ht="35.25">
      <c r="A779" s="48">
        <v>6370</v>
      </c>
      <c r="B779" s="45">
        <v>2019</v>
      </c>
      <c r="C779" s="46" t="s">
        <v>38</v>
      </c>
      <c r="D779" s="46" t="s">
        <v>65</v>
      </c>
      <c r="E779" s="46" t="s">
        <v>47</v>
      </c>
      <c r="F779" s="46" t="s">
        <v>48</v>
      </c>
      <c r="G779" s="47">
        <v>0.75</v>
      </c>
      <c r="H779" s="41" t="s">
        <v>60</v>
      </c>
      <c r="I779" s="46" t="s">
        <v>370</v>
      </c>
      <c r="J779" s="48"/>
      <c r="K779" s="48">
        <v>9</v>
      </c>
      <c r="L779" s="48"/>
      <c r="M779" s="48">
        <v>1</v>
      </c>
      <c r="N779" s="49"/>
      <c r="O779" s="49"/>
      <c r="P779" s="50">
        <v>1</v>
      </c>
      <c r="Q779" s="49"/>
      <c r="R779" s="49"/>
      <c r="S779" s="49"/>
      <c r="T779" s="52"/>
      <c r="U779" s="48"/>
      <c r="V779" s="48"/>
      <c r="W779" s="48">
        <f t="shared" si="38"/>
        <v>10</v>
      </c>
      <c r="X779" s="48">
        <f t="shared" si="36"/>
        <v>1</v>
      </c>
      <c r="Y779" s="48">
        <f t="shared" si="37"/>
        <v>1</v>
      </c>
      <c r="Z779" s="46"/>
      <c r="AA779" s="46" t="s">
        <v>43</v>
      </c>
    </row>
    <row r="780" spans="1:27" ht="35.25">
      <c r="A780" s="48">
        <v>6370</v>
      </c>
      <c r="B780" s="45">
        <v>2019</v>
      </c>
      <c r="C780" s="46" t="s">
        <v>38</v>
      </c>
      <c r="D780" s="46" t="s">
        <v>46</v>
      </c>
      <c r="E780" s="46" t="s">
        <v>47</v>
      </c>
      <c r="F780" s="46" t="s">
        <v>48</v>
      </c>
      <c r="G780" s="47">
        <v>0.75</v>
      </c>
      <c r="H780" s="41" t="s">
        <v>60</v>
      </c>
      <c r="I780" s="46" t="s">
        <v>339</v>
      </c>
      <c r="J780" s="48"/>
      <c r="K780" s="48"/>
      <c r="L780" s="48"/>
      <c r="M780" s="48"/>
      <c r="N780" s="49"/>
      <c r="O780" s="49"/>
      <c r="P780" s="49"/>
      <c r="Q780" s="49"/>
      <c r="R780" s="49"/>
      <c r="S780" s="49"/>
      <c r="T780" s="52"/>
      <c r="U780" s="48">
        <v>4</v>
      </c>
      <c r="V780" s="48"/>
      <c r="W780" s="48">
        <f t="shared" si="38"/>
        <v>10</v>
      </c>
      <c r="X780" s="48">
        <f t="shared" si="36"/>
        <v>1</v>
      </c>
      <c r="Y780" s="48">
        <f t="shared" si="37"/>
        <v>1</v>
      </c>
      <c r="Z780" s="46"/>
      <c r="AA780" s="46" t="s">
        <v>43</v>
      </c>
    </row>
    <row r="781" spans="1:27" ht="46.5">
      <c r="A781" s="48">
        <v>6370</v>
      </c>
      <c r="B781" s="45">
        <v>2019</v>
      </c>
      <c r="C781" s="46" t="s">
        <v>38</v>
      </c>
      <c r="D781" s="46" t="s">
        <v>65</v>
      </c>
      <c r="E781" s="46" t="s">
        <v>47</v>
      </c>
      <c r="F781" s="46" t="s">
        <v>48</v>
      </c>
      <c r="G781" s="47">
        <v>0.75</v>
      </c>
      <c r="H781" s="41" t="s">
        <v>60</v>
      </c>
      <c r="I781" s="46" t="s">
        <v>359</v>
      </c>
      <c r="J781" s="48"/>
      <c r="K781" s="48"/>
      <c r="L781" s="48"/>
      <c r="M781" s="48"/>
      <c r="N781" s="49"/>
      <c r="O781" s="49"/>
      <c r="P781" s="49"/>
      <c r="Q781" s="49"/>
      <c r="R781" s="49"/>
      <c r="S781" s="49"/>
      <c r="T781" s="52"/>
      <c r="U781" s="48"/>
      <c r="V781" s="48">
        <v>44</v>
      </c>
      <c r="W781" s="48">
        <f t="shared" si="38"/>
        <v>10</v>
      </c>
      <c r="X781" s="48">
        <f t="shared" si="36"/>
        <v>1</v>
      </c>
      <c r="Y781" s="48">
        <f t="shared" si="37"/>
        <v>1</v>
      </c>
      <c r="Z781" s="46"/>
      <c r="AA781" s="46" t="s">
        <v>43</v>
      </c>
    </row>
    <row r="782" spans="1:27" ht="35.25">
      <c r="A782" s="48">
        <v>6370</v>
      </c>
      <c r="B782" s="45">
        <v>2019</v>
      </c>
      <c r="C782" s="46" t="s">
        <v>38</v>
      </c>
      <c r="D782" s="46" t="s">
        <v>46</v>
      </c>
      <c r="E782" s="46" t="s">
        <v>47</v>
      </c>
      <c r="F782" s="46" t="s">
        <v>48</v>
      </c>
      <c r="G782" s="47">
        <v>0.75</v>
      </c>
      <c r="H782" s="41" t="s">
        <v>60</v>
      </c>
      <c r="I782" s="46" t="s">
        <v>340</v>
      </c>
      <c r="J782" s="48"/>
      <c r="K782" s="48"/>
      <c r="L782" s="48"/>
      <c r="M782" s="48"/>
      <c r="N782" s="49"/>
      <c r="O782" s="49"/>
      <c r="P782" s="49"/>
      <c r="Q782" s="49"/>
      <c r="R782" s="49"/>
      <c r="S782" s="49"/>
      <c r="T782" s="52"/>
      <c r="U782" s="48">
        <v>4</v>
      </c>
      <c r="V782" s="48"/>
      <c r="W782" s="48">
        <f t="shared" si="38"/>
        <v>10</v>
      </c>
      <c r="X782" s="48">
        <f t="shared" si="36"/>
        <v>1</v>
      </c>
      <c r="Y782" s="48">
        <f t="shared" si="37"/>
        <v>1</v>
      </c>
      <c r="Z782" s="46"/>
      <c r="AA782" s="46" t="s">
        <v>43</v>
      </c>
    </row>
    <row r="783" spans="1:27" ht="35.25">
      <c r="A783" s="48">
        <v>6370</v>
      </c>
      <c r="B783" s="45">
        <v>2019</v>
      </c>
      <c r="C783" s="46" t="s">
        <v>38</v>
      </c>
      <c r="D783" s="46" t="s">
        <v>46</v>
      </c>
      <c r="E783" s="46" t="s">
        <v>47</v>
      </c>
      <c r="F783" s="46" t="s">
        <v>48</v>
      </c>
      <c r="G783" s="47">
        <v>0.75</v>
      </c>
      <c r="H783" s="41" t="s">
        <v>60</v>
      </c>
      <c r="I783" s="46" t="s">
        <v>360</v>
      </c>
      <c r="J783" s="48"/>
      <c r="K783" s="48"/>
      <c r="L783" s="48"/>
      <c r="M783" s="48"/>
      <c r="N783" s="49"/>
      <c r="O783" s="49"/>
      <c r="P783" s="49"/>
      <c r="Q783" s="49"/>
      <c r="R783" s="49"/>
      <c r="S783" s="49"/>
      <c r="T783" s="52"/>
      <c r="U783" s="48">
        <v>4</v>
      </c>
      <c r="V783" s="48"/>
      <c r="W783" s="48">
        <f t="shared" si="38"/>
        <v>10</v>
      </c>
      <c r="X783" s="48">
        <f t="shared" si="36"/>
        <v>1</v>
      </c>
      <c r="Y783" s="48">
        <f t="shared" si="37"/>
        <v>1</v>
      </c>
      <c r="Z783" s="46"/>
      <c r="AA783" s="46" t="s">
        <v>43</v>
      </c>
    </row>
    <row r="784" spans="1:27" ht="35.25">
      <c r="A784" s="48">
        <v>6370</v>
      </c>
      <c r="B784" s="45">
        <v>2019</v>
      </c>
      <c r="C784" s="46" t="s">
        <v>38</v>
      </c>
      <c r="D784" s="46" t="s">
        <v>46</v>
      </c>
      <c r="E784" s="46" t="s">
        <v>47</v>
      </c>
      <c r="F784" s="46" t="s">
        <v>48</v>
      </c>
      <c r="G784" s="47">
        <v>0.75</v>
      </c>
      <c r="H784" s="41" t="s">
        <v>60</v>
      </c>
      <c r="I784" s="46" t="s">
        <v>361</v>
      </c>
      <c r="J784" s="48"/>
      <c r="K784" s="48"/>
      <c r="L784" s="48"/>
      <c r="M784" s="48"/>
      <c r="N784" s="49"/>
      <c r="O784" s="49"/>
      <c r="P784" s="49"/>
      <c r="Q784" s="49"/>
      <c r="R784" s="49"/>
      <c r="S784" s="49"/>
      <c r="T784" s="52"/>
      <c r="U784" s="48">
        <v>2</v>
      </c>
      <c r="V784" s="48"/>
      <c r="W784" s="48">
        <f t="shared" si="38"/>
        <v>10</v>
      </c>
      <c r="X784" s="48">
        <f t="shared" si="36"/>
        <v>1</v>
      </c>
      <c r="Y784" s="48">
        <f t="shared" si="37"/>
        <v>1</v>
      </c>
      <c r="Z784" s="46"/>
      <c r="AA784" s="46" t="s">
        <v>43</v>
      </c>
    </row>
    <row r="785" spans="1:28" ht="35.25">
      <c r="A785" s="48">
        <v>6370</v>
      </c>
      <c r="B785" s="45">
        <v>2019</v>
      </c>
      <c r="C785" s="46" t="s">
        <v>38</v>
      </c>
      <c r="D785" s="46" t="s">
        <v>101</v>
      </c>
      <c r="E785" s="46" t="s">
        <v>63</v>
      </c>
      <c r="F785" s="46" t="s">
        <v>64</v>
      </c>
      <c r="G785" s="47">
        <v>1</v>
      </c>
      <c r="H785" s="41" t="s">
        <v>60</v>
      </c>
      <c r="I785" s="46" t="s">
        <v>366</v>
      </c>
      <c r="J785" s="48"/>
      <c r="K785" s="48">
        <v>20</v>
      </c>
      <c r="L785" s="48"/>
      <c r="M785" s="48">
        <v>1</v>
      </c>
      <c r="N785" s="49"/>
      <c r="O785" s="49"/>
      <c r="P785" s="49"/>
      <c r="Q785" s="49"/>
      <c r="R785" s="49"/>
      <c r="S785" s="49"/>
      <c r="T785" s="52"/>
      <c r="U785" s="48"/>
      <c r="V785" s="48"/>
      <c r="W785" s="48">
        <f t="shared" si="38"/>
        <v>10</v>
      </c>
      <c r="X785" s="48">
        <f t="shared" si="36"/>
        <v>1</v>
      </c>
      <c r="Y785" s="48">
        <f t="shared" si="37"/>
        <v>1</v>
      </c>
      <c r="Z785" s="46"/>
      <c r="AA785" s="46" t="s">
        <v>43</v>
      </c>
    </row>
    <row r="786" spans="1:28" ht="35.25">
      <c r="A786" s="48">
        <v>6370</v>
      </c>
      <c r="B786" s="45">
        <v>2019</v>
      </c>
      <c r="C786" s="46" t="s">
        <v>38</v>
      </c>
      <c r="D786" s="46" t="s">
        <v>101</v>
      </c>
      <c r="E786" s="46" t="s">
        <v>63</v>
      </c>
      <c r="F786" s="46" t="s">
        <v>64</v>
      </c>
      <c r="G786" s="47">
        <v>1</v>
      </c>
      <c r="H786" s="41" t="s">
        <v>60</v>
      </c>
      <c r="I786" s="46" t="s">
        <v>371</v>
      </c>
      <c r="J786" s="48"/>
      <c r="K786" s="48">
        <v>9</v>
      </c>
      <c r="L786" s="48"/>
      <c r="M786" s="48">
        <v>1</v>
      </c>
      <c r="N786" s="49"/>
      <c r="O786" s="50">
        <v>1</v>
      </c>
      <c r="P786" s="49"/>
      <c r="Q786" s="49"/>
      <c r="R786" s="49"/>
      <c r="S786" s="49"/>
      <c r="T786" s="52"/>
      <c r="U786" s="48"/>
      <c r="V786" s="48"/>
      <c r="W786" s="48">
        <f t="shared" si="38"/>
        <v>10</v>
      </c>
      <c r="X786" s="48">
        <f t="shared" si="36"/>
        <v>1</v>
      </c>
      <c r="Y786" s="48">
        <f t="shared" si="37"/>
        <v>1</v>
      </c>
      <c r="Z786" s="46"/>
      <c r="AA786" s="46" t="s">
        <v>43</v>
      </c>
    </row>
    <row r="787" spans="1:28" ht="35.25">
      <c r="A787" s="48">
        <v>6370</v>
      </c>
      <c r="B787" s="45">
        <v>2019</v>
      </c>
      <c r="C787" s="46" t="s">
        <v>38</v>
      </c>
      <c r="D787" s="46" t="s">
        <v>101</v>
      </c>
      <c r="E787" s="46" t="s">
        <v>63</v>
      </c>
      <c r="F787" s="46" t="s">
        <v>64</v>
      </c>
      <c r="G787" s="47">
        <v>1</v>
      </c>
      <c r="H787" s="41" t="s">
        <v>60</v>
      </c>
      <c r="I787" s="46" t="s">
        <v>365</v>
      </c>
      <c r="J787" s="48"/>
      <c r="K787" s="48">
        <v>14</v>
      </c>
      <c r="L787" s="48"/>
      <c r="M787" s="48">
        <v>1</v>
      </c>
      <c r="N787" s="49"/>
      <c r="O787" s="49"/>
      <c r="P787" s="49"/>
      <c r="Q787" s="49"/>
      <c r="R787" s="49"/>
      <c r="S787" s="49"/>
      <c r="T787" s="52"/>
      <c r="U787" s="48"/>
      <c r="V787" s="48"/>
      <c r="W787" s="48">
        <f t="shared" si="38"/>
        <v>10</v>
      </c>
      <c r="X787" s="48">
        <f t="shared" si="36"/>
        <v>1</v>
      </c>
      <c r="Y787" s="48">
        <f t="shared" si="37"/>
        <v>1</v>
      </c>
      <c r="Z787" s="46"/>
      <c r="AA787" s="46" t="s">
        <v>43</v>
      </c>
    </row>
    <row r="788" spans="1:28" ht="35.25">
      <c r="A788" s="48">
        <v>6370</v>
      </c>
      <c r="B788" s="45">
        <v>2019</v>
      </c>
      <c r="C788" s="46" t="s">
        <v>38</v>
      </c>
      <c r="D788" s="46" t="s">
        <v>372</v>
      </c>
      <c r="E788" s="46" t="s">
        <v>373</v>
      </c>
      <c r="F788" s="46" t="s">
        <v>71</v>
      </c>
      <c r="G788" s="47">
        <v>1</v>
      </c>
      <c r="H788" s="41" t="s">
        <v>60</v>
      </c>
      <c r="I788" s="46" t="s">
        <v>339</v>
      </c>
      <c r="J788" s="48"/>
      <c r="K788" s="48"/>
      <c r="L788" s="48"/>
      <c r="M788" s="48"/>
      <c r="N788" s="49"/>
      <c r="O788" s="49"/>
      <c r="P788" s="49"/>
      <c r="Q788" s="49"/>
      <c r="R788" s="49"/>
      <c r="S788" s="49"/>
      <c r="T788" s="52"/>
      <c r="U788" s="48">
        <v>35</v>
      </c>
      <c r="V788" s="48"/>
      <c r="W788" s="48">
        <f t="shared" si="38"/>
        <v>10</v>
      </c>
      <c r="X788" s="48">
        <f t="shared" si="36"/>
        <v>1</v>
      </c>
      <c r="Y788" s="48">
        <f t="shared" si="37"/>
        <v>1</v>
      </c>
      <c r="Z788" s="46"/>
      <c r="AA788" s="46"/>
    </row>
    <row r="789" spans="1:28" ht="35.25">
      <c r="A789" s="48">
        <v>6370</v>
      </c>
      <c r="B789" s="45">
        <v>2019</v>
      </c>
      <c r="C789" s="46" t="s">
        <v>38</v>
      </c>
      <c r="D789" s="46" t="s">
        <v>122</v>
      </c>
      <c r="E789" s="46" t="s">
        <v>40</v>
      </c>
      <c r="F789" s="46" t="s">
        <v>41</v>
      </c>
      <c r="G789" s="47">
        <v>0.75</v>
      </c>
      <c r="H789" s="41" t="s">
        <v>60</v>
      </c>
      <c r="I789" s="46" t="s">
        <v>339</v>
      </c>
      <c r="J789" s="48"/>
      <c r="K789" s="48"/>
      <c r="L789" s="48"/>
      <c r="M789" s="48"/>
      <c r="N789" s="49"/>
      <c r="O789" s="49"/>
      <c r="P789" s="49"/>
      <c r="Q789" s="49"/>
      <c r="R789" s="49"/>
      <c r="S789" s="49"/>
      <c r="T789" s="52"/>
      <c r="U789" s="48">
        <v>4</v>
      </c>
      <c r="V789" s="48"/>
      <c r="W789" s="48">
        <f t="shared" si="38"/>
        <v>10</v>
      </c>
      <c r="X789" s="48">
        <f t="shared" si="36"/>
        <v>1</v>
      </c>
      <c r="Y789" s="48">
        <f t="shared" si="37"/>
        <v>1</v>
      </c>
      <c r="Z789" s="46"/>
      <c r="AA789" s="46" t="s">
        <v>43</v>
      </c>
    </row>
    <row r="790" spans="1:28" ht="46.5">
      <c r="A790" s="48">
        <v>6370</v>
      </c>
      <c r="B790" s="45">
        <v>2019</v>
      </c>
      <c r="C790" s="46" t="s">
        <v>38</v>
      </c>
      <c r="D790" s="46" t="s">
        <v>76</v>
      </c>
      <c r="E790" s="46" t="s">
        <v>77</v>
      </c>
      <c r="F790" s="46" t="s">
        <v>41</v>
      </c>
      <c r="G790" s="47">
        <v>0.75</v>
      </c>
      <c r="H790" s="41" t="s">
        <v>60</v>
      </c>
      <c r="I790" s="46" t="s">
        <v>359</v>
      </c>
      <c r="J790" s="48"/>
      <c r="K790" s="48"/>
      <c r="L790" s="48"/>
      <c r="M790" s="48"/>
      <c r="N790" s="49"/>
      <c r="O790" s="49"/>
      <c r="P790" s="49"/>
      <c r="Q790" s="49"/>
      <c r="R790" s="49"/>
      <c r="S790" s="49"/>
      <c r="T790" s="52"/>
      <c r="U790" s="48"/>
      <c r="V790" s="48">
        <v>44</v>
      </c>
      <c r="W790" s="48">
        <f t="shared" si="38"/>
        <v>10</v>
      </c>
      <c r="X790" s="48">
        <f t="shared" si="36"/>
        <v>1</v>
      </c>
      <c r="Y790" s="48">
        <f t="shared" si="37"/>
        <v>1</v>
      </c>
      <c r="Z790" s="46"/>
      <c r="AA790" s="46" t="s">
        <v>43</v>
      </c>
    </row>
    <row r="791" spans="1:28" ht="35.25">
      <c r="A791" s="48">
        <v>6370</v>
      </c>
      <c r="B791" s="45">
        <v>2019</v>
      </c>
      <c r="C791" s="46" t="s">
        <v>38</v>
      </c>
      <c r="D791" s="46" t="s">
        <v>122</v>
      </c>
      <c r="E791" s="46" t="s">
        <v>40</v>
      </c>
      <c r="F791" s="46" t="s">
        <v>41</v>
      </c>
      <c r="G791" s="47">
        <v>0.75</v>
      </c>
      <c r="H791" s="41" t="s">
        <v>60</v>
      </c>
      <c r="I791" s="46" t="s">
        <v>340</v>
      </c>
      <c r="J791" s="48"/>
      <c r="K791" s="48"/>
      <c r="L791" s="48"/>
      <c r="M791" s="48"/>
      <c r="N791" s="49"/>
      <c r="O791" s="49"/>
      <c r="P791" s="49"/>
      <c r="Q791" s="49"/>
      <c r="R791" s="49"/>
      <c r="S791" s="49"/>
      <c r="T791" s="52"/>
      <c r="U791" s="48">
        <v>4</v>
      </c>
      <c r="V791" s="48"/>
      <c r="W791" s="48">
        <f t="shared" si="38"/>
        <v>10</v>
      </c>
      <c r="X791" s="48">
        <f t="shared" si="36"/>
        <v>1</v>
      </c>
      <c r="Y791" s="48">
        <f t="shared" si="37"/>
        <v>1</v>
      </c>
      <c r="Z791" s="46"/>
      <c r="AA791" s="46" t="s">
        <v>43</v>
      </c>
    </row>
    <row r="792" spans="1:28" ht="35.25">
      <c r="A792" s="48">
        <v>6370</v>
      </c>
      <c r="B792" s="45">
        <v>2019</v>
      </c>
      <c r="C792" s="46" t="s">
        <v>38</v>
      </c>
      <c r="D792" s="46" t="s">
        <v>122</v>
      </c>
      <c r="E792" s="46" t="s">
        <v>40</v>
      </c>
      <c r="F792" s="46" t="s">
        <v>41</v>
      </c>
      <c r="G792" s="47">
        <v>0.75</v>
      </c>
      <c r="H792" s="41" t="s">
        <v>60</v>
      </c>
      <c r="I792" s="46" t="s">
        <v>360</v>
      </c>
      <c r="J792" s="48"/>
      <c r="K792" s="48"/>
      <c r="L792" s="48"/>
      <c r="M792" s="48"/>
      <c r="N792" s="49"/>
      <c r="O792" s="49"/>
      <c r="P792" s="49"/>
      <c r="Q792" s="49"/>
      <c r="R792" s="49"/>
      <c r="S792" s="49"/>
      <c r="T792" s="52"/>
      <c r="U792" s="48">
        <v>4</v>
      </c>
      <c r="V792" s="48"/>
      <c r="W792" s="48">
        <f t="shared" si="38"/>
        <v>10</v>
      </c>
      <c r="X792" s="48">
        <f t="shared" si="36"/>
        <v>1</v>
      </c>
      <c r="Y792" s="48">
        <f t="shared" si="37"/>
        <v>1</v>
      </c>
      <c r="Z792" s="46"/>
      <c r="AA792" s="46" t="s">
        <v>116</v>
      </c>
    </row>
    <row r="793" spans="1:28" ht="35.25">
      <c r="A793" s="48">
        <v>6370</v>
      </c>
      <c r="B793" s="45">
        <v>2019</v>
      </c>
      <c r="C793" s="46" t="s">
        <v>38</v>
      </c>
      <c r="D793" s="46" t="s">
        <v>122</v>
      </c>
      <c r="E793" s="46" t="s">
        <v>40</v>
      </c>
      <c r="F793" s="46" t="s">
        <v>41</v>
      </c>
      <c r="G793" s="47">
        <v>0.75</v>
      </c>
      <c r="H793" s="41" t="s">
        <v>60</v>
      </c>
      <c r="I793" s="46" t="s">
        <v>361</v>
      </c>
      <c r="J793" s="48"/>
      <c r="K793" s="48"/>
      <c r="L793" s="48"/>
      <c r="M793" s="48"/>
      <c r="N793" s="49"/>
      <c r="O793" s="49"/>
      <c r="P793" s="49"/>
      <c r="Q793" s="49"/>
      <c r="R793" s="49"/>
      <c r="S793" s="49"/>
      <c r="T793" s="52"/>
      <c r="U793" s="48">
        <v>2</v>
      </c>
      <c r="V793" s="48"/>
      <c r="W793" s="48">
        <f t="shared" si="38"/>
        <v>10</v>
      </c>
      <c r="X793" s="48">
        <f t="shared" si="36"/>
        <v>1</v>
      </c>
      <c r="Y793" s="48">
        <f t="shared" si="37"/>
        <v>1</v>
      </c>
      <c r="Z793" s="46"/>
      <c r="AA793" s="46" t="s">
        <v>43</v>
      </c>
    </row>
    <row r="794" spans="1:28" ht="35.25">
      <c r="A794" s="48">
        <v>6370</v>
      </c>
      <c r="B794" s="45">
        <v>2019</v>
      </c>
      <c r="C794" s="46" t="s">
        <v>38</v>
      </c>
      <c r="D794" s="46" t="s">
        <v>374</v>
      </c>
      <c r="E794" s="46" t="s">
        <v>40</v>
      </c>
      <c r="F794" s="46" t="s">
        <v>41</v>
      </c>
      <c r="G794" s="47">
        <v>1</v>
      </c>
      <c r="H794" s="41" t="s">
        <v>60</v>
      </c>
      <c r="I794" s="46" t="s">
        <v>375</v>
      </c>
      <c r="J794" s="48">
        <v>4</v>
      </c>
      <c r="K794" s="48">
        <v>14</v>
      </c>
      <c r="L794" s="48"/>
      <c r="M794" s="48">
        <v>1</v>
      </c>
      <c r="N794" s="49"/>
      <c r="O794" s="49"/>
      <c r="P794" s="50">
        <v>1</v>
      </c>
      <c r="Q794" s="49"/>
      <c r="R794" s="49"/>
      <c r="S794" s="49"/>
      <c r="T794" s="52"/>
      <c r="U794" s="48"/>
      <c r="V794" s="48"/>
      <c r="W794" s="48">
        <f t="shared" si="38"/>
        <v>10</v>
      </c>
      <c r="X794" s="48">
        <f t="shared" si="36"/>
        <v>1</v>
      </c>
      <c r="Y794" s="48">
        <f t="shared" si="37"/>
        <v>1</v>
      </c>
      <c r="Z794" s="46"/>
      <c r="AA794" s="46" t="s">
        <v>43</v>
      </c>
    </row>
    <row r="795" spans="1:28" ht="35.25">
      <c r="A795" s="48">
        <v>5791</v>
      </c>
      <c r="B795" s="28">
        <v>2020</v>
      </c>
      <c r="C795" s="46" t="s">
        <v>207</v>
      </c>
      <c r="D795" s="46" t="s">
        <v>239</v>
      </c>
      <c r="E795" s="46" t="s">
        <v>240</v>
      </c>
      <c r="F795" s="46" t="s">
        <v>41</v>
      </c>
      <c r="G795" s="47">
        <v>1</v>
      </c>
      <c r="H795" s="54" t="s">
        <v>55</v>
      </c>
      <c r="I795" s="46" t="s">
        <v>323</v>
      </c>
      <c r="J795" s="48"/>
      <c r="K795" s="48"/>
      <c r="L795" s="48">
        <v>72</v>
      </c>
      <c r="M795" s="51">
        <v>1</v>
      </c>
      <c r="N795" s="51"/>
      <c r="O795" s="51"/>
      <c r="P795" s="51"/>
      <c r="Q795" s="51"/>
      <c r="R795" s="51"/>
      <c r="S795" s="49"/>
      <c r="T795" s="57"/>
      <c r="U795" s="48"/>
      <c r="V795" s="48"/>
      <c r="W795" s="48">
        <f t="shared" si="38"/>
        <v>29</v>
      </c>
      <c r="X795" s="48">
        <f t="shared" si="36"/>
        <v>1</v>
      </c>
      <c r="Y795" s="48">
        <f t="shared" si="37"/>
        <v>2</v>
      </c>
      <c r="Z795" s="46"/>
      <c r="AA795" s="46"/>
    </row>
    <row r="796" spans="1:28" s="6" customFormat="1" ht="35.25">
      <c r="A796" s="48">
        <v>6368</v>
      </c>
      <c r="B796" s="45">
        <v>2019</v>
      </c>
      <c r="C796" s="46" t="s">
        <v>38</v>
      </c>
      <c r="D796" s="46" t="s">
        <v>46</v>
      </c>
      <c r="E796" s="46" t="s">
        <v>47</v>
      </c>
      <c r="F796" s="46" t="s">
        <v>48</v>
      </c>
      <c r="G796" s="47">
        <v>1</v>
      </c>
      <c r="H796" s="48" t="s">
        <v>51</v>
      </c>
      <c r="I796" s="46" t="s">
        <v>154</v>
      </c>
      <c r="J796" s="48">
        <v>18</v>
      </c>
      <c r="K796" s="48"/>
      <c r="L796" s="48">
        <v>108</v>
      </c>
      <c r="M796" s="48">
        <v>1</v>
      </c>
      <c r="N796" s="48"/>
      <c r="O796" s="48"/>
      <c r="P796" s="49">
        <v>1</v>
      </c>
      <c r="Q796" s="49"/>
      <c r="R796" s="49"/>
      <c r="S796" s="49"/>
      <c r="T796" s="57"/>
      <c r="U796" s="48"/>
      <c r="V796" s="48"/>
      <c r="W796" s="48">
        <f t="shared" si="38"/>
        <v>39</v>
      </c>
      <c r="X796" s="48">
        <f t="shared" si="36"/>
        <v>2</v>
      </c>
      <c r="Y796" s="48">
        <f t="shared" si="37"/>
        <v>3</v>
      </c>
      <c r="Z796" s="46"/>
      <c r="AA796" s="46" t="s">
        <v>43</v>
      </c>
      <c r="AB796"/>
    </row>
    <row r="797" spans="1:28" s="6" customFormat="1" ht="35.25">
      <c r="A797" s="48">
        <v>6368</v>
      </c>
      <c r="B797" s="45">
        <v>2019</v>
      </c>
      <c r="C797" s="46" t="s">
        <v>38</v>
      </c>
      <c r="D797" s="46" t="s">
        <v>57</v>
      </c>
      <c r="E797" s="46" t="s">
        <v>40</v>
      </c>
      <c r="F797" s="46" t="s">
        <v>41</v>
      </c>
      <c r="G797" s="47">
        <v>1</v>
      </c>
      <c r="H797" s="48" t="s">
        <v>51</v>
      </c>
      <c r="I797" s="46" t="s">
        <v>152</v>
      </c>
      <c r="J797" s="48">
        <v>18</v>
      </c>
      <c r="K797" s="48"/>
      <c r="L797" s="48"/>
      <c r="M797" s="48"/>
      <c r="N797" s="48"/>
      <c r="O797" s="48"/>
      <c r="P797" s="49"/>
      <c r="Q797" s="49"/>
      <c r="R797" s="49"/>
      <c r="S797" s="49"/>
      <c r="T797" s="57"/>
      <c r="U797" s="48"/>
      <c r="V797" s="48"/>
      <c r="W797" s="48">
        <f t="shared" si="38"/>
        <v>39</v>
      </c>
      <c r="X797" s="48">
        <f t="shared" si="36"/>
        <v>2</v>
      </c>
      <c r="Y797" s="48">
        <f t="shared" si="37"/>
        <v>3</v>
      </c>
      <c r="Z797" s="46"/>
      <c r="AA797" s="46" t="s">
        <v>116</v>
      </c>
      <c r="AB797"/>
    </row>
    <row r="798" spans="1:28" s="6" customFormat="1" ht="35.25">
      <c r="A798" s="48">
        <v>6368</v>
      </c>
      <c r="B798" s="45">
        <v>2019</v>
      </c>
      <c r="C798" s="46" t="s">
        <v>38</v>
      </c>
      <c r="D798" s="46" t="s">
        <v>57</v>
      </c>
      <c r="E798" s="46" t="s">
        <v>40</v>
      </c>
      <c r="F798" s="46" t="s">
        <v>41</v>
      </c>
      <c r="G798" s="47">
        <v>1</v>
      </c>
      <c r="H798" s="48" t="s">
        <v>51</v>
      </c>
      <c r="I798" s="46" t="s">
        <v>91</v>
      </c>
      <c r="J798" s="48"/>
      <c r="K798" s="48"/>
      <c r="L798" s="48">
        <v>36</v>
      </c>
      <c r="M798" s="48"/>
      <c r="N798" s="48"/>
      <c r="O798" s="48"/>
      <c r="P798" s="49"/>
      <c r="Q798" s="49"/>
      <c r="R798" s="49"/>
      <c r="S798" s="49"/>
      <c r="T798" s="57"/>
      <c r="U798" s="48"/>
      <c r="V798" s="48"/>
      <c r="W798" s="48">
        <f t="shared" si="38"/>
        <v>39</v>
      </c>
      <c r="X798" s="48">
        <f t="shared" si="36"/>
        <v>2</v>
      </c>
      <c r="Y798" s="48">
        <f t="shared" si="37"/>
        <v>3</v>
      </c>
      <c r="Z798" s="46"/>
      <c r="AA798" s="46" t="s">
        <v>116</v>
      </c>
      <c r="AB798"/>
    </row>
    <row r="799" spans="1:28" s="6" customFormat="1" ht="35.25">
      <c r="A799" s="48">
        <v>6368</v>
      </c>
      <c r="B799" s="45">
        <v>2019</v>
      </c>
      <c r="C799" s="46" t="s">
        <v>38</v>
      </c>
      <c r="D799" s="46" t="s">
        <v>57</v>
      </c>
      <c r="E799" s="46" t="s">
        <v>40</v>
      </c>
      <c r="F799" s="46" t="s">
        <v>41</v>
      </c>
      <c r="G799" s="47">
        <v>1</v>
      </c>
      <c r="H799" s="48" t="s">
        <v>51</v>
      </c>
      <c r="I799" s="46" t="s">
        <v>91</v>
      </c>
      <c r="J799" s="48">
        <v>18</v>
      </c>
      <c r="K799" s="48"/>
      <c r="L799" s="48">
        <v>72</v>
      </c>
      <c r="M799" s="48">
        <v>1</v>
      </c>
      <c r="N799" s="48"/>
      <c r="O799" s="48"/>
      <c r="P799" s="49">
        <v>1</v>
      </c>
      <c r="Q799" s="49"/>
      <c r="R799" s="49"/>
      <c r="S799" s="49"/>
      <c r="T799" s="57"/>
      <c r="U799" s="48"/>
      <c r="V799" s="48"/>
      <c r="W799" s="48">
        <f t="shared" si="38"/>
        <v>39</v>
      </c>
      <c r="X799" s="48">
        <f t="shared" si="36"/>
        <v>2</v>
      </c>
      <c r="Y799" s="48">
        <f t="shared" si="37"/>
        <v>3</v>
      </c>
      <c r="Z799" s="46"/>
      <c r="AA799" s="46" t="s">
        <v>43</v>
      </c>
      <c r="AB799"/>
    </row>
    <row r="800" spans="1:28" s="6" customFormat="1" ht="35.25">
      <c r="A800" s="48">
        <v>6368</v>
      </c>
      <c r="B800" s="45">
        <v>2019</v>
      </c>
      <c r="C800" s="46" t="s">
        <v>38</v>
      </c>
      <c r="D800" s="46" t="s">
        <v>122</v>
      </c>
      <c r="E800" s="46" t="s">
        <v>40</v>
      </c>
      <c r="F800" s="46" t="s">
        <v>41</v>
      </c>
      <c r="G800" s="47">
        <v>1</v>
      </c>
      <c r="H800" s="48" t="s">
        <v>51</v>
      </c>
      <c r="I800" s="46" t="s">
        <v>155</v>
      </c>
      <c r="J800" s="48">
        <v>18</v>
      </c>
      <c r="K800" s="48"/>
      <c r="L800" s="48">
        <v>54</v>
      </c>
      <c r="M800" s="48">
        <v>1</v>
      </c>
      <c r="N800" s="48"/>
      <c r="O800" s="48">
        <v>1</v>
      </c>
      <c r="P800" s="49"/>
      <c r="Q800" s="49"/>
      <c r="R800" s="49"/>
      <c r="S800" s="49"/>
      <c r="T800" s="57"/>
      <c r="U800" s="48"/>
      <c r="V800" s="48"/>
      <c r="W800" s="48">
        <f t="shared" si="38"/>
        <v>39</v>
      </c>
      <c r="X800" s="48">
        <f t="shared" si="36"/>
        <v>2</v>
      </c>
      <c r="Y800" s="48">
        <f t="shared" si="37"/>
        <v>3</v>
      </c>
      <c r="Z800" s="46"/>
      <c r="AA800" s="46" t="s">
        <v>43</v>
      </c>
      <c r="AB800"/>
    </row>
    <row r="801" spans="1:28" s="6" customFormat="1" ht="35.25">
      <c r="A801" s="48">
        <v>6368</v>
      </c>
      <c r="B801" s="45">
        <v>2019</v>
      </c>
      <c r="C801" s="46" t="s">
        <v>38</v>
      </c>
      <c r="D801" s="46" t="s">
        <v>125</v>
      </c>
      <c r="E801" s="46" t="s">
        <v>126</v>
      </c>
      <c r="F801" s="46" t="s">
        <v>48</v>
      </c>
      <c r="G801" s="47">
        <v>1</v>
      </c>
      <c r="H801" s="48" t="s">
        <v>51</v>
      </c>
      <c r="I801" s="46" t="s">
        <v>95</v>
      </c>
      <c r="J801" s="48">
        <v>4</v>
      </c>
      <c r="K801" s="48"/>
      <c r="L801" s="48"/>
      <c r="M801" s="48"/>
      <c r="N801" s="48"/>
      <c r="O801" s="48"/>
      <c r="P801" s="49"/>
      <c r="Q801" s="49"/>
      <c r="R801" s="49"/>
      <c r="S801" s="49"/>
      <c r="T801" s="57"/>
      <c r="U801" s="48"/>
      <c r="V801" s="48"/>
      <c r="W801" s="48">
        <f t="shared" si="38"/>
        <v>39</v>
      </c>
      <c r="X801" s="48">
        <f t="shared" si="36"/>
        <v>2</v>
      </c>
      <c r="Y801" s="48">
        <f t="shared" si="37"/>
        <v>3</v>
      </c>
      <c r="Z801" s="46"/>
      <c r="AA801" s="46" t="s">
        <v>116</v>
      </c>
      <c r="AB801"/>
    </row>
    <row r="802" spans="1:28" s="6" customFormat="1" ht="35.25">
      <c r="A802" s="48">
        <v>6368</v>
      </c>
      <c r="B802" s="45">
        <v>2019</v>
      </c>
      <c r="C802" s="46" t="s">
        <v>38</v>
      </c>
      <c r="D802" s="46" t="s">
        <v>125</v>
      </c>
      <c r="E802" s="46" t="s">
        <v>126</v>
      </c>
      <c r="F802" s="46" t="s">
        <v>48</v>
      </c>
      <c r="G802" s="47">
        <v>1</v>
      </c>
      <c r="H802" s="48" t="s">
        <v>51</v>
      </c>
      <c r="I802" s="46" t="s">
        <v>94</v>
      </c>
      <c r="J802" s="48">
        <v>4</v>
      </c>
      <c r="K802" s="48"/>
      <c r="L802" s="48"/>
      <c r="M802" s="48"/>
      <c r="N802" s="48"/>
      <c r="O802" s="48"/>
      <c r="P802" s="49"/>
      <c r="Q802" s="49"/>
      <c r="R802" s="49"/>
      <c r="S802" s="49"/>
      <c r="T802" s="57"/>
      <c r="U802" s="48"/>
      <c r="V802" s="48"/>
      <c r="W802" s="48">
        <f t="shared" si="38"/>
        <v>39</v>
      </c>
      <c r="X802" s="48">
        <f t="shared" si="36"/>
        <v>2</v>
      </c>
      <c r="Y802" s="48">
        <f t="shared" si="37"/>
        <v>3</v>
      </c>
      <c r="Z802" s="46"/>
      <c r="AA802" s="46" t="s">
        <v>116</v>
      </c>
      <c r="AB802"/>
    </row>
    <row r="803" spans="1:28" s="6" customFormat="1" ht="35.25">
      <c r="A803" s="48">
        <v>6368</v>
      </c>
      <c r="B803" s="45">
        <v>2019</v>
      </c>
      <c r="C803" s="46" t="s">
        <v>38</v>
      </c>
      <c r="D803" s="46" t="s">
        <v>146</v>
      </c>
      <c r="E803" s="46" t="s">
        <v>63</v>
      </c>
      <c r="F803" s="46" t="s">
        <v>67</v>
      </c>
      <c r="G803" s="47">
        <v>1</v>
      </c>
      <c r="H803" s="48" t="s">
        <v>51</v>
      </c>
      <c r="I803" s="46" t="s">
        <v>156</v>
      </c>
      <c r="J803" s="48"/>
      <c r="K803" s="48"/>
      <c r="L803" s="48">
        <v>10</v>
      </c>
      <c r="M803" s="48"/>
      <c r="N803" s="48"/>
      <c r="O803" s="48"/>
      <c r="P803" s="49"/>
      <c r="Q803" s="49"/>
      <c r="R803" s="49"/>
      <c r="S803" s="49"/>
      <c r="T803" s="57"/>
      <c r="U803" s="48"/>
      <c r="V803" s="48"/>
      <c r="W803" s="48">
        <f t="shared" si="38"/>
        <v>39</v>
      </c>
      <c r="X803" s="48">
        <f t="shared" si="36"/>
        <v>2</v>
      </c>
      <c r="Y803" s="48">
        <f t="shared" si="37"/>
        <v>3</v>
      </c>
      <c r="Z803" s="46"/>
      <c r="AA803" s="46" t="s">
        <v>116</v>
      </c>
      <c r="AB803"/>
    </row>
    <row r="804" spans="1:28" s="6" customFormat="1" ht="35.25">
      <c r="A804" s="48">
        <v>6368</v>
      </c>
      <c r="B804" s="45">
        <v>2019</v>
      </c>
      <c r="C804" s="46" t="s">
        <v>38</v>
      </c>
      <c r="D804" s="46" t="s">
        <v>75</v>
      </c>
      <c r="E804" s="46" t="s">
        <v>47</v>
      </c>
      <c r="F804" s="46" t="s">
        <v>45</v>
      </c>
      <c r="G804" s="47">
        <v>1</v>
      </c>
      <c r="H804" s="48" t="s">
        <v>51</v>
      </c>
      <c r="I804" s="46" t="s">
        <v>156</v>
      </c>
      <c r="J804" s="48">
        <v>8</v>
      </c>
      <c r="K804" s="48"/>
      <c r="L804" s="48"/>
      <c r="M804" s="48">
        <v>1</v>
      </c>
      <c r="N804" s="48"/>
      <c r="O804" s="48"/>
      <c r="P804" s="49"/>
      <c r="Q804" s="49"/>
      <c r="R804" s="49"/>
      <c r="S804" s="49"/>
      <c r="T804" s="57"/>
      <c r="U804" s="48"/>
      <c r="V804" s="48"/>
      <c r="W804" s="48">
        <f t="shared" si="38"/>
        <v>39</v>
      </c>
      <c r="X804" s="48">
        <f t="shared" si="36"/>
        <v>2</v>
      </c>
      <c r="Y804" s="48">
        <f t="shared" si="37"/>
        <v>3</v>
      </c>
      <c r="Z804" s="46"/>
      <c r="AA804" s="46" t="s">
        <v>43</v>
      </c>
      <c r="AB804"/>
    </row>
    <row r="805" spans="1:28" s="6" customFormat="1" ht="35.25">
      <c r="A805" s="48">
        <v>6368</v>
      </c>
      <c r="B805" s="45">
        <v>2019</v>
      </c>
      <c r="C805" s="46" t="s">
        <v>38</v>
      </c>
      <c r="D805" s="46" t="s">
        <v>75</v>
      </c>
      <c r="E805" s="46" t="s">
        <v>47</v>
      </c>
      <c r="F805" s="46" t="s">
        <v>45</v>
      </c>
      <c r="G805" s="47">
        <v>1</v>
      </c>
      <c r="H805" s="48" t="s">
        <v>51</v>
      </c>
      <c r="I805" s="46" t="s">
        <v>93</v>
      </c>
      <c r="J805" s="48">
        <v>18</v>
      </c>
      <c r="K805" s="48"/>
      <c r="L805" s="48"/>
      <c r="M805" s="48">
        <v>1</v>
      </c>
      <c r="N805" s="48">
        <v>1</v>
      </c>
      <c r="O805" s="48"/>
      <c r="P805" s="49"/>
      <c r="Q805" s="49"/>
      <c r="R805" s="49"/>
      <c r="S805" s="49"/>
      <c r="T805" s="57"/>
      <c r="U805" s="48"/>
      <c r="V805" s="48"/>
      <c r="W805" s="48">
        <f t="shared" si="38"/>
        <v>39</v>
      </c>
      <c r="X805" s="48">
        <f t="shared" si="36"/>
        <v>2</v>
      </c>
      <c r="Y805" s="48">
        <f t="shared" si="37"/>
        <v>3</v>
      </c>
      <c r="Z805" s="46"/>
      <c r="AA805" s="46" t="s">
        <v>43</v>
      </c>
      <c r="AB805"/>
    </row>
    <row r="806" spans="1:28" s="6" customFormat="1" ht="35.25">
      <c r="A806" s="48">
        <v>6368</v>
      </c>
      <c r="B806" s="45">
        <v>2019</v>
      </c>
      <c r="C806" s="46" t="s">
        <v>38</v>
      </c>
      <c r="D806" s="46" t="s">
        <v>75</v>
      </c>
      <c r="E806" s="46" t="s">
        <v>47</v>
      </c>
      <c r="F806" s="46" t="s">
        <v>45</v>
      </c>
      <c r="G806" s="47">
        <v>1</v>
      </c>
      <c r="H806" s="48" t="s">
        <v>51</v>
      </c>
      <c r="I806" s="46" t="s">
        <v>94</v>
      </c>
      <c r="J806" s="48">
        <v>14</v>
      </c>
      <c r="K806" s="48"/>
      <c r="L806" s="48">
        <v>36</v>
      </c>
      <c r="M806" s="48">
        <v>1</v>
      </c>
      <c r="N806" s="48">
        <v>1</v>
      </c>
      <c r="O806" s="48"/>
      <c r="P806" s="49"/>
      <c r="Q806" s="49"/>
      <c r="R806" s="49"/>
      <c r="S806" s="49"/>
      <c r="T806" s="57"/>
      <c r="U806" s="48"/>
      <c r="V806" s="48"/>
      <c r="W806" s="48">
        <f t="shared" si="38"/>
        <v>39</v>
      </c>
      <c r="X806" s="48">
        <f t="shared" si="36"/>
        <v>2</v>
      </c>
      <c r="Y806" s="48">
        <f t="shared" si="37"/>
        <v>3</v>
      </c>
      <c r="Z806" s="46"/>
      <c r="AA806" s="46" t="s">
        <v>43</v>
      </c>
      <c r="AB806"/>
    </row>
    <row r="807" spans="1:28" s="6" customFormat="1" ht="35.25">
      <c r="A807" s="48">
        <v>6368</v>
      </c>
      <c r="B807" s="45">
        <v>2019</v>
      </c>
      <c r="C807" s="46" t="s">
        <v>38</v>
      </c>
      <c r="D807" s="46" t="s">
        <v>75</v>
      </c>
      <c r="E807" s="46" t="s">
        <v>47</v>
      </c>
      <c r="F807" s="46" t="s">
        <v>45</v>
      </c>
      <c r="G807" s="47">
        <v>1</v>
      </c>
      <c r="H807" s="48" t="s">
        <v>51</v>
      </c>
      <c r="I807" s="46" t="s">
        <v>95</v>
      </c>
      <c r="J807" s="48"/>
      <c r="K807" s="48"/>
      <c r="L807" s="48">
        <v>81</v>
      </c>
      <c r="M807" s="48">
        <v>1</v>
      </c>
      <c r="N807" s="48">
        <v>1</v>
      </c>
      <c r="O807" s="48"/>
      <c r="P807" s="49"/>
      <c r="Q807" s="49">
        <v>38</v>
      </c>
      <c r="R807" s="49"/>
      <c r="S807" s="49"/>
      <c r="T807" s="57"/>
      <c r="U807" s="48"/>
      <c r="V807" s="48"/>
      <c r="W807" s="48">
        <f t="shared" si="38"/>
        <v>39</v>
      </c>
      <c r="X807" s="48">
        <f t="shared" si="36"/>
        <v>2</v>
      </c>
      <c r="Y807" s="48">
        <f t="shared" si="37"/>
        <v>3</v>
      </c>
      <c r="Z807" s="46"/>
      <c r="AA807" s="46" t="s">
        <v>43</v>
      </c>
      <c r="AB807"/>
    </row>
    <row r="808" spans="1:28" s="6" customFormat="1" ht="35.25">
      <c r="A808" s="48">
        <v>6368</v>
      </c>
      <c r="B808" s="45">
        <v>2019</v>
      </c>
      <c r="C808" s="46" t="s">
        <v>38</v>
      </c>
      <c r="D808" s="46" t="s">
        <v>75</v>
      </c>
      <c r="E808" s="46" t="s">
        <v>47</v>
      </c>
      <c r="F808" s="46" t="s">
        <v>45</v>
      </c>
      <c r="G808" s="47">
        <v>1</v>
      </c>
      <c r="H808" s="48" t="s">
        <v>51</v>
      </c>
      <c r="I808" s="46" t="s">
        <v>95</v>
      </c>
      <c r="J808" s="48">
        <v>14</v>
      </c>
      <c r="K808" s="48"/>
      <c r="L808" s="48"/>
      <c r="M808" s="48"/>
      <c r="N808" s="48"/>
      <c r="O808" s="48"/>
      <c r="P808" s="49"/>
      <c r="Q808" s="49"/>
      <c r="R808" s="49"/>
      <c r="S808" s="49"/>
      <c r="T808" s="57"/>
      <c r="U808" s="48"/>
      <c r="V808" s="48"/>
      <c r="W808" s="48">
        <f t="shared" si="38"/>
        <v>39</v>
      </c>
      <c r="X808" s="48">
        <f t="shared" si="36"/>
        <v>2</v>
      </c>
      <c r="Y808" s="48">
        <f t="shared" si="37"/>
        <v>3</v>
      </c>
      <c r="Z808" s="46"/>
      <c r="AA808" s="46" t="s">
        <v>116</v>
      </c>
      <c r="AB808"/>
    </row>
    <row r="809" spans="1:28" s="6" customFormat="1" ht="35.25">
      <c r="A809" s="48">
        <v>6368</v>
      </c>
      <c r="B809" s="45">
        <v>2019</v>
      </c>
      <c r="C809" s="46" t="s">
        <v>38</v>
      </c>
      <c r="D809" s="46" t="s">
        <v>39</v>
      </c>
      <c r="E809" s="46" t="s">
        <v>40</v>
      </c>
      <c r="F809" s="46" t="s">
        <v>41</v>
      </c>
      <c r="G809" s="47">
        <v>1</v>
      </c>
      <c r="H809" s="48" t="s">
        <v>51</v>
      </c>
      <c r="I809" s="46" t="s">
        <v>152</v>
      </c>
      <c r="J809" s="48">
        <v>18</v>
      </c>
      <c r="K809" s="48"/>
      <c r="L809" s="48"/>
      <c r="M809" s="48"/>
      <c r="N809" s="48"/>
      <c r="O809" s="48"/>
      <c r="P809" s="49"/>
      <c r="Q809" s="49"/>
      <c r="R809" s="49"/>
      <c r="S809" s="49"/>
      <c r="T809" s="57"/>
      <c r="U809" s="48"/>
      <c r="V809" s="48"/>
      <c r="W809" s="48">
        <f t="shared" si="38"/>
        <v>39</v>
      </c>
      <c r="X809" s="48">
        <f t="shared" si="36"/>
        <v>2</v>
      </c>
      <c r="Y809" s="48">
        <f t="shared" si="37"/>
        <v>3</v>
      </c>
      <c r="Z809" s="46"/>
      <c r="AA809" s="46" t="s">
        <v>43</v>
      </c>
      <c r="AB809"/>
    </row>
    <row r="810" spans="1:28" s="6" customFormat="1" ht="35.25">
      <c r="A810" s="48">
        <v>6368</v>
      </c>
      <c r="B810" s="45">
        <v>2019</v>
      </c>
      <c r="C810" s="46" t="s">
        <v>38</v>
      </c>
      <c r="D810" s="46" t="s">
        <v>39</v>
      </c>
      <c r="E810" s="46" t="s">
        <v>40</v>
      </c>
      <c r="F810" s="46" t="s">
        <v>41</v>
      </c>
      <c r="G810" s="47">
        <v>1</v>
      </c>
      <c r="H810" s="48" t="s">
        <v>51</v>
      </c>
      <c r="I810" s="46" t="s">
        <v>93</v>
      </c>
      <c r="J810" s="48"/>
      <c r="K810" s="48"/>
      <c r="L810" s="48">
        <v>36</v>
      </c>
      <c r="M810" s="48"/>
      <c r="N810" s="48"/>
      <c r="O810" s="48"/>
      <c r="P810" s="49"/>
      <c r="Q810" s="49"/>
      <c r="R810" s="49"/>
      <c r="S810" s="49"/>
      <c r="T810" s="57"/>
      <c r="U810" s="48"/>
      <c r="V810" s="48"/>
      <c r="W810" s="48">
        <f t="shared" si="38"/>
        <v>39</v>
      </c>
      <c r="X810" s="48">
        <f t="shared" si="36"/>
        <v>2</v>
      </c>
      <c r="Y810" s="48">
        <f t="shared" si="37"/>
        <v>3</v>
      </c>
      <c r="Z810" s="46"/>
      <c r="AA810" s="46" t="s">
        <v>116</v>
      </c>
      <c r="AB810"/>
    </row>
    <row r="811" spans="1:28" s="6" customFormat="1" ht="35.25">
      <c r="A811" s="48">
        <v>6368</v>
      </c>
      <c r="B811" s="45">
        <v>2019</v>
      </c>
      <c r="C811" s="46" t="s">
        <v>38</v>
      </c>
      <c r="D811" s="46" t="s">
        <v>39</v>
      </c>
      <c r="E811" s="46" t="s">
        <v>40</v>
      </c>
      <c r="F811" s="46" t="s">
        <v>41</v>
      </c>
      <c r="G811" s="47">
        <v>1</v>
      </c>
      <c r="H811" s="48" t="s">
        <v>51</v>
      </c>
      <c r="I811" s="46" t="s">
        <v>93</v>
      </c>
      <c r="J811" s="48"/>
      <c r="K811" s="48"/>
      <c r="L811" s="48">
        <v>72</v>
      </c>
      <c r="M811" s="48">
        <v>1</v>
      </c>
      <c r="N811" s="48">
        <v>1</v>
      </c>
      <c r="O811" s="48"/>
      <c r="P811" s="49"/>
      <c r="Q811" s="49"/>
      <c r="R811" s="49"/>
      <c r="S811" s="49"/>
      <c r="T811" s="57"/>
      <c r="U811" s="48"/>
      <c r="V811" s="48"/>
      <c r="W811" s="48">
        <f t="shared" si="38"/>
        <v>39</v>
      </c>
      <c r="X811" s="48">
        <f t="shared" si="36"/>
        <v>2</v>
      </c>
      <c r="Y811" s="48">
        <f t="shared" si="37"/>
        <v>3</v>
      </c>
      <c r="Z811" s="46"/>
      <c r="AA811" s="46" t="s">
        <v>43</v>
      </c>
      <c r="AB811"/>
    </row>
    <row r="812" spans="1:28" s="6" customFormat="1" ht="35.25">
      <c r="A812" s="48">
        <v>6368</v>
      </c>
      <c r="B812" s="45">
        <v>2019</v>
      </c>
      <c r="C812" s="46" t="s">
        <v>38</v>
      </c>
      <c r="D812" s="46" t="s">
        <v>39</v>
      </c>
      <c r="E812" s="46" t="s">
        <v>40</v>
      </c>
      <c r="F812" s="46" t="s">
        <v>41</v>
      </c>
      <c r="G812" s="47">
        <v>1</v>
      </c>
      <c r="H812" s="48" t="s">
        <v>51</v>
      </c>
      <c r="I812" s="46" t="s">
        <v>94</v>
      </c>
      <c r="J812" s="48"/>
      <c r="K812" s="48"/>
      <c r="L812" s="48">
        <v>72</v>
      </c>
      <c r="M812" s="48">
        <v>1</v>
      </c>
      <c r="N812" s="48">
        <v>1</v>
      </c>
      <c r="O812" s="48"/>
      <c r="P812" s="49"/>
      <c r="Q812" s="49"/>
      <c r="R812" s="49"/>
      <c r="S812" s="49"/>
      <c r="T812" s="57"/>
      <c r="U812" s="48"/>
      <c r="V812" s="48"/>
      <c r="W812" s="48">
        <f t="shared" si="38"/>
        <v>39</v>
      </c>
      <c r="X812" s="48">
        <f t="shared" si="36"/>
        <v>2</v>
      </c>
      <c r="Y812" s="48">
        <f t="shared" si="37"/>
        <v>3</v>
      </c>
      <c r="Z812" s="46"/>
      <c r="AA812" s="46" t="s">
        <v>43</v>
      </c>
      <c r="AB812"/>
    </row>
    <row r="813" spans="1:28" s="6" customFormat="1" ht="35.25">
      <c r="A813" s="48">
        <v>6368</v>
      </c>
      <c r="B813" s="45">
        <v>2019</v>
      </c>
      <c r="C813" s="46" t="s">
        <v>38</v>
      </c>
      <c r="D813" s="46" t="s">
        <v>39</v>
      </c>
      <c r="E813" s="46" t="s">
        <v>40</v>
      </c>
      <c r="F813" s="46" t="s">
        <v>41</v>
      </c>
      <c r="G813" s="47">
        <v>1</v>
      </c>
      <c r="H813" s="48" t="s">
        <v>51</v>
      </c>
      <c r="I813" s="46" t="s">
        <v>95</v>
      </c>
      <c r="J813" s="48"/>
      <c r="K813" s="48"/>
      <c r="L813" s="48">
        <v>27</v>
      </c>
      <c r="M813" s="48"/>
      <c r="N813" s="48"/>
      <c r="O813" s="48"/>
      <c r="P813" s="49"/>
      <c r="Q813" s="49"/>
      <c r="R813" s="49"/>
      <c r="S813" s="49"/>
      <c r="T813" s="57"/>
      <c r="U813" s="48"/>
      <c r="V813" s="48"/>
      <c r="W813" s="48">
        <f t="shared" si="38"/>
        <v>39</v>
      </c>
      <c r="X813" s="48">
        <f t="shared" si="36"/>
        <v>2</v>
      </c>
      <c r="Y813" s="48">
        <f t="shared" si="37"/>
        <v>3</v>
      </c>
      <c r="Z813" s="46"/>
      <c r="AA813" s="46" t="s">
        <v>116</v>
      </c>
      <c r="AB813"/>
    </row>
    <row r="814" spans="1:28" s="6" customFormat="1" ht="35.25">
      <c r="A814" s="48">
        <v>6368</v>
      </c>
      <c r="B814" s="45">
        <v>2019</v>
      </c>
      <c r="C814" s="46" t="s">
        <v>38</v>
      </c>
      <c r="D814" s="46" t="s">
        <v>39</v>
      </c>
      <c r="E814" s="46" t="s">
        <v>40</v>
      </c>
      <c r="F814" s="46" t="s">
        <v>41</v>
      </c>
      <c r="G814" s="47">
        <v>1</v>
      </c>
      <c r="H814" s="48" t="s">
        <v>51</v>
      </c>
      <c r="I814" s="46" t="s">
        <v>95</v>
      </c>
      <c r="J814" s="48"/>
      <c r="K814" s="48"/>
      <c r="L814" s="48">
        <v>54</v>
      </c>
      <c r="M814" s="48">
        <v>1</v>
      </c>
      <c r="N814" s="48">
        <v>1</v>
      </c>
      <c r="O814" s="48"/>
      <c r="P814" s="49"/>
      <c r="Q814" s="49">
        <v>40</v>
      </c>
      <c r="R814" s="49"/>
      <c r="S814" s="49"/>
      <c r="T814" s="57"/>
      <c r="U814" s="48"/>
      <c r="V814" s="48"/>
      <c r="W814" s="48">
        <f t="shared" si="38"/>
        <v>39</v>
      </c>
      <c r="X814" s="48">
        <f t="shared" si="36"/>
        <v>2</v>
      </c>
      <c r="Y814" s="48">
        <f t="shared" si="37"/>
        <v>3</v>
      </c>
      <c r="Z814" s="46"/>
      <c r="AA814" s="46" t="s">
        <v>43</v>
      </c>
      <c r="AB814"/>
    </row>
    <row r="815" spans="1:28" s="6" customFormat="1" ht="35.25">
      <c r="A815" s="48">
        <v>6368</v>
      </c>
      <c r="B815" s="45">
        <v>2019</v>
      </c>
      <c r="C815" s="46" t="s">
        <v>38</v>
      </c>
      <c r="D815" s="46" t="s">
        <v>82</v>
      </c>
      <c r="E815" s="46" t="s">
        <v>40</v>
      </c>
      <c r="F815" s="46" t="s">
        <v>41</v>
      </c>
      <c r="G815" s="47">
        <v>1</v>
      </c>
      <c r="H815" s="48" t="s">
        <v>51</v>
      </c>
      <c r="I815" s="46" t="s">
        <v>157</v>
      </c>
      <c r="J815" s="48"/>
      <c r="K815" s="48"/>
      <c r="L815" s="48"/>
      <c r="M815" s="48">
        <v>1</v>
      </c>
      <c r="N815" s="48">
        <v>1</v>
      </c>
      <c r="O815" s="48"/>
      <c r="P815" s="49"/>
      <c r="Q815" s="49"/>
      <c r="R815" s="49"/>
      <c r="S815" s="49"/>
      <c r="T815" s="57"/>
      <c r="U815" s="48"/>
      <c r="V815" s="48"/>
      <c r="W815" s="48">
        <f t="shared" si="38"/>
        <v>39</v>
      </c>
      <c r="X815" s="48">
        <f t="shared" si="36"/>
        <v>2</v>
      </c>
      <c r="Y815" s="48">
        <f t="shared" si="37"/>
        <v>3</v>
      </c>
      <c r="Z815" s="46"/>
      <c r="AA815" s="46" t="s">
        <v>43</v>
      </c>
      <c r="AB815"/>
    </row>
    <row r="816" spans="1:28" s="6" customFormat="1" ht="35.25">
      <c r="A816" s="48">
        <v>6368</v>
      </c>
      <c r="B816" s="45">
        <v>2019</v>
      </c>
      <c r="C816" s="46" t="s">
        <v>38</v>
      </c>
      <c r="D816" s="46" t="s">
        <v>82</v>
      </c>
      <c r="E816" s="46" t="s">
        <v>40</v>
      </c>
      <c r="F816" s="46" t="s">
        <v>41</v>
      </c>
      <c r="G816" s="47">
        <v>1</v>
      </c>
      <c r="H816" s="48" t="s">
        <v>51</v>
      </c>
      <c r="I816" s="46" t="s">
        <v>158</v>
      </c>
      <c r="J816" s="48">
        <v>18</v>
      </c>
      <c r="K816" s="48">
        <v>36</v>
      </c>
      <c r="L816" s="48">
        <v>108</v>
      </c>
      <c r="M816" s="48">
        <v>1</v>
      </c>
      <c r="N816" s="48"/>
      <c r="O816" s="48"/>
      <c r="P816" s="49"/>
      <c r="Q816" s="49"/>
      <c r="R816" s="49"/>
      <c r="S816" s="49"/>
      <c r="T816" s="57"/>
      <c r="U816" s="48"/>
      <c r="V816" s="48"/>
      <c r="W816" s="48">
        <f t="shared" si="38"/>
        <v>39</v>
      </c>
      <c r="X816" s="48">
        <f t="shared" si="36"/>
        <v>2</v>
      </c>
      <c r="Y816" s="48">
        <f t="shared" si="37"/>
        <v>3</v>
      </c>
      <c r="Z816" s="46"/>
      <c r="AA816" s="46" t="s">
        <v>43</v>
      </c>
      <c r="AB816"/>
    </row>
    <row r="817" spans="1:57" s="6" customFormat="1" ht="35.25">
      <c r="A817" s="48">
        <v>6368</v>
      </c>
      <c r="B817" s="45">
        <v>2019</v>
      </c>
      <c r="C817" s="46" t="s">
        <v>38</v>
      </c>
      <c r="D817" s="46" t="s">
        <v>82</v>
      </c>
      <c r="E817" s="46" t="s">
        <v>40</v>
      </c>
      <c r="F817" s="46" t="s">
        <v>41</v>
      </c>
      <c r="G817" s="47">
        <v>1</v>
      </c>
      <c r="H817" s="48" t="s">
        <v>51</v>
      </c>
      <c r="I817" s="46" t="s">
        <v>159</v>
      </c>
      <c r="J817" s="48"/>
      <c r="K817" s="48"/>
      <c r="L817" s="48">
        <v>108</v>
      </c>
      <c r="M817" s="48">
        <v>1</v>
      </c>
      <c r="N817" s="48"/>
      <c r="O817" s="48"/>
      <c r="P817" s="49"/>
      <c r="Q817" s="49"/>
      <c r="R817" s="49"/>
      <c r="S817" s="49"/>
      <c r="T817" s="57"/>
      <c r="U817" s="48"/>
      <c r="V817" s="48"/>
      <c r="W817" s="48">
        <f t="shared" si="38"/>
        <v>39</v>
      </c>
      <c r="X817" s="48">
        <f t="shared" si="36"/>
        <v>2</v>
      </c>
      <c r="Y817" s="48">
        <f t="shared" si="37"/>
        <v>3</v>
      </c>
      <c r="Z817" s="46"/>
      <c r="AA817" s="46" t="s">
        <v>43</v>
      </c>
      <c r="AB817"/>
    </row>
    <row r="818" spans="1:57" s="6" customFormat="1" ht="35.25">
      <c r="A818" s="48">
        <v>6368</v>
      </c>
      <c r="B818" s="45">
        <v>2019</v>
      </c>
      <c r="C818" s="46" t="s">
        <v>38</v>
      </c>
      <c r="D818" s="46" t="s">
        <v>82</v>
      </c>
      <c r="E818" s="46" t="s">
        <v>40</v>
      </c>
      <c r="F818" s="46" t="s">
        <v>41</v>
      </c>
      <c r="G818" s="47">
        <v>1</v>
      </c>
      <c r="H818" s="48" t="s">
        <v>51</v>
      </c>
      <c r="I818" s="46" t="s">
        <v>98</v>
      </c>
      <c r="J818" s="48"/>
      <c r="K818" s="48"/>
      <c r="L818" s="48">
        <v>108</v>
      </c>
      <c r="M818" s="48">
        <v>1</v>
      </c>
      <c r="N818" s="48"/>
      <c r="O818" s="48"/>
      <c r="P818" s="49"/>
      <c r="Q818" s="49"/>
      <c r="R818" s="49"/>
      <c r="S818" s="49"/>
      <c r="T818" s="57"/>
      <c r="U818" s="48"/>
      <c r="V818" s="48"/>
      <c r="W818" s="48">
        <f t="shared" si="38"/>
        <v>39</v>
      </c>
      <c r="X818" s="48">
        <f t="shared" si="36"/>
        <v>2</v>
      </c>
      <c r="Y818" s="48">
        <f t="shared" si="37"/>
        <v>3</v>
      </c>
      <c r="Z818" s="46"/>
      <c r="AA818" s="46" t="s">
        <v>43</v>
      </c>
      <c r="AB818"/>
    </row>
    <row r="819" spans="1:57" s="6" customFormat="1" ht="35.25">
      <c r="A819" s="48">
        <v>6368</v>
      </c>
      <c r="B819" s="45">
        <v>2019</v>
      </c>
      <c r="C819" s="46" t="s">
        <v>38</v>
      </c>
      <c r="D819" s="46" t="s">
        <v>101</v>
      </c>
      <c r="E819" s="46" t="s">
        <v>63</v>
      </c>
      <c r="F819" s="46" t="s">
        <v>64</v>
      </c>
      <c r="G819" s="47">
        <v>1</v>
      </c>
      <c r="H819" s="48" t="s">
        <v>51</v>
      </c>
      <c r="I819" s="46" t="s">
        <v>152</v>
      </c>
      <c r="J819" s="48"/>
      <c r="K819" s="48"/>
      <c r="L819" s="48">
        <v>216</v>
      </c>
      <c r="M819" s="48">
        <v>1</v>
      </c>
      <c r="N819" s="48"/>
      <c r="O819" s="48"/>
      <c r="P819" s="49"/>
      <c r="Q819" s="49"/>
      <c r="R819" s="49"/>
      <c r="S819" s="49"/>
      <c r="T819" s="57"/>
      <c r="U819" s="48"/>
      <c r="V819" s="48"/>
      <c r="W819" s="48">
        <f t="shared" si="38"/>
        <v>39</v>
      </c>
      <c r="X819" s="48">
        <f t="shared" si="36"/>
        <v>2</v>
      </c>
      <c r="Y819" s="48">
        <f t="shared" si="37"/>
        <v>3</v>
      </c>
      <c r="Z819" s="46"/>
      <c r="AA819" s="46" t="s">
        <v>43</v>
      </c>
      <c r="AB819"/>
    </row>
    <row r="820" spans="1:57" s="6" customFormat="1" ht="35.25">
      <c r="A820" s="48">
        <v>6368</v>
      </c>
      <c r="B820" s="45">
        <v>2019</v>
      </c>
      <c r="C820" s="46" t="s">
        <v>38</v>
      </c>
      <c r="D820" s="46" t="s">
        <v>62</v>
      </c>
      <c r="E820" s="46" t="s">
        <v>63</v>
      </c>
      <c r="F820" s="46" t="s">
        <v>61</v>
      </c>
      <c r="G820" s="47">
        <v>1</v>
      </c>
      <c r="H820" s="48" t="s">
        <v>51</v>
      </c>
      <c r="I820" s="46" t="s">
        <v>153</v>
      </c>
      <c r="J820" s="48"/>
      <c r="K820" s="48">
        <v>72</v>
      </c>
      <c r="L820" s="48"/>
      <c r="M820" s="48"/>
      <c r="N820" s="48"/>
      <c r="O820" s="48"/>
      <c r="P820" s="49"/>
      <c r="Q820" s="49"/>
      <c r="R820" s="49"/>
      <c r="S820" s="49"/>
      <c r="T820" s="57"/>
      <c r="U820" s="48"/>
      <c r="V820" s="48"/>
      <c r="W820" s="48">
        <f t="shared" si="38"/>
        <v>39</v>
      </c>
      <c r="X820" s="48">
        <f t="shared" si="36"/>
        <v>2</v>
      </c>
      <c r="Y820" s="48">
        <f t="shared" si="37"/>
        <v>3</v>
      </c>
      <c r="Z820" s="46"/>
      <c r="AA820" s="46" t="s">
        <v>43</v>
      </c>
      <c r="AB820"/>
    </row>
    <row r="821" spans="1:57" s="6" customFormat="1" ht="35.25">
      <c r="A821" s="48">
        <v>6368</v>
      </c>
      <c r="B821" s="45">
        <v>2019</v>
      </c>
      <c r="C821" s="46" t="s">
        <v>38</v>
      </c>
      <c r="D821" s="46" t="s">
        <v>62</v>
      </c>
      <c r="E821" s="46" t="s">
        <v>63</v>
      </c>
      <c r="F821" s="46" t="s">
        <v>61</v>
      </c>
      <c r="G821" s="47">
        <v>1</v>
      </c>
      <c r="H821" s="48" t="s">
        <v>51</v>
      </c>
      <c r="I821" s="46" t="s">
        <v>153</v>
      </c>
      <c r="J821" s="48">
        <v>36</v>
      </c>
      <c r="K821" s="48">
        <v>36</v>
      </c>
      <c r="L821" s="48"/>
      <c r="M821" s="48">
        <v>1</v>
      </c>
      <c r="N821" s="48">
        <v>1</v>
      </c>
      <c r="O821" s="48"/>
      <c r="P821" s="49"/>
      <c r="Q821" s="49"/>
      <c r="R821" s="49"/>
      <c r="S821" s="49"/>
      <c r="T821" s="57"/>
      <c r="U821" s="48"/>
      <c r="V821" s="48"/>
      <c r="W821" s="48">
        <f t="shared" si="38"/>
        <v>39</v>
      </c>
      <c r="X821" s="48">
        <f t="shared" si="36"/>
        <v>2</v>
      </c>
      <c r="Y821" s="48">
        <f t="shared" si="37"/>
        <v>3</v>
      </c>
      <c r="Z821" s="46"/>
      <c r="AA821" s="46" t="s">
        <v>116</v>
      </c>
      <c r="AB821"/>
    </row>
    <row r="822" spans="1:57" s="6" customFormat="1" ht="35.25">
      <c r="A822" s="48">
        <v>6368</v>
      </c>
      <c r="B822" s="45">
        <v>2019</v>
      </c>
      <c r="C822" s="46" t="s">
        <v>38</v>
      </c>
      <c r="D822" s="46" t="s">
        <v>62</v>
      </c>
      <c r="E822" s="46" t="s">
        <v>63</v>
      </c>
      <c r="F822" s="46" t="s">
        <v>61</v>
      </c>
      <c r="G822" s="47">
        <v>1</v>
      </c>
      <c r="H822" s="48" t="s">
        <v>51</v>
      </c>
      <c r="I822" s="46" t="s">
        <v>160</v>
      </c>
      <c r="J822" s="48"/>
      <c r="K822" s="48"/>
      <c r="L822" s="48">
        <v>54</v>
      </c>
      <c r="M822" s="48">
        <v>1</v>
      </c>
      <c r="N822" s="48"/>
      <c r="O822" s="48"/>
      <c r="P822" s="52">
        <v>1</v>
      </c>
      <c r="Q822" s="49"/>
      <c r="R822" s="49"/>
      <c r="S822" s="49"/>
      <c r="T822" s="57"/>
      <c r="U822" s="48"/>
      <c r="V822" s="48"/>
      <c r="W822" s="48">
        <f t="shared" si="38"/>
        <v>39</v>
      </c>
      <c r="X822" s="48">
        <f t="shared" si="36"/>
        <v>2</v>
      </c>
      <c r="Y822" s="48">
        <f t="shared" si="37"/>
        <v>3</v>
      </c>
      <c r="Z822" s="46"/>
      <c r="AA822" s="46" t="s">
        <v>43</v>
      </c>
      <c r="AB822"/>
    </row>
    <row r="823" spans="1:57" s="6" customFormat="1" ht="35.25">
      <c r="A823" s="48">
        <v>6368</v>
      </c>
      <c r="B823" s="45">
        <v>2019</v>
      </c>
      <c r="C823" s="46" t="s">
        <v>38</v>
      </c>
      <c r="D823" s="46" t="s">
        <v>111</v>
      </c>
      <c r="E823" s="46" t="s">
        <v>112</v>
      </c>
      <c r="F823" s="46" t="s">
        <v>41</v>
      </c>
      <c r="G823" s="47">
        <v>1</v>
      </c>
      <c r="H823" s="48" t="s">
        <v>51</v>
      </c>
      <c r="I823" s="46" t="s">
        <v>156</v>
      </c>
      <c r="J823" s="48"/>
      <c r="K823" s="48"/>
      <c r="L823" s="48">
        <v>20</v>
      </c>
      <c r="M823" s="48"/>
      <c r="N823" s="48"/>
      <c r="O823" s="48"/>
      <c r="P823" s="49">
        <v>1</v>
      </c>
      <c r="Q823" s="49"/>
      <c r="R823" s="49"/>
      <c r="S823" s="49"/>
      <c r="T823" s="57"/>
      <c r="U823" s="48"/>
      <c r="V823" s="48"/>
      <c r="W823" s="48">
        <f t="shared" si="38"/>
        <v>39</v>
      </c>
      <c r="X823" s="48">
        <f t="shared" si="36"/>
        <v>2</v>
      </c>
      <c r="Y823" s="48">
        <f t="shared" si="37"/>
        <v>3</v>
      </c>
      <c r="Z823" s="46"/>
      <c r="AA823" s="46" t="s">
        <v>43</v>
      </c>
      <c r="AB823"/>
    </row>
    <row r="824" spans="1:57" s="6" customFormat="1" ht="35.25">
      <c r="A824" s="48">
        <v>6368</v>
      </c>
      <c r="B824" s="45">
        <v>2019</v>
      </c>
      <c r="C824" s="46" t="s">
        <v>38</v>
      </c>
      <c r="D824" s="46" t="s">
        <v>111</v>
      </c>
      <c r="E824" s="46" t="s">
        <v>112</v>
      </c>
      <c r="F824" s="46" t="s">
        <v>41</v>
      </c>
      <c r="G824" s="47">
        <v>1</v>
      </c>
      <c r="H824" s="48" t="s">
        <v>51</v>
      </c>
      <c r="I824" s="46" t="s">
        <v>161</v>
      </c>
      <c r="J824" s="48">
        <v>36</v>
      </c>
      <c r="K824" s="48"/>
      <c r="L824" s="48">
        <v>108</v>
      </c>
      <c r="M824" s="48">
        <v>1</v>
      </c>
      <c r="N824" s="48"/>
      <c r="O824" s="48">
        <v>1</v>
      </c>
      <c r="P824" s="49"/>
      <c r="Q824" s="49"/>
      <c r="R824" s="49"/>
      <c r="S824" s="49"/>
      <c r="T824" s="57"/>
      <c r="U824" s="48"/>
      <c r="V824" s="48"/>
      <c r="W824" s="48">
        <f t="shared" si="38"/>
        <v>39</v>
      </c>
      <c r="X824" s="48">
        <f t="shared" si="36"/>
        <v>2</v>
      </c>
      <c r="Y824" s="48">
        <f t="shared" si="37"/>
        <v>3</v>
      </c>
      <c r="Z824" s="46"/>
      <c r="AA824" s="46" t="s">
        <v>43</v>
      </c>
      <c r="AB824"/>
    </row>
    <row r="825" spans="1:57" ht="46.5">
      <c r="A825" s="48">
        <v>6368</v>
      </c>
      <c r="B825" s="45">
        <v>2019</v>
      </c>
      <c r="C825" s="46" t="s">
        <v>207</v>
      </c>
      <c r="D825" s="46" t="s">
        <v>211</v>
      </c>
      <c r="E825" s="46" t="s">
        <v>63</v>
      </c>
      <c r="F825" s="46" t="s">
        <v>61</v>
      </c>
      <c r="G825" s="47">
        <v>0.75</v>
      </c>
      <c r="H825" s="48" t="s">
        <v>51</v>
      </c>
      <c r="I825" s="46" t="s">
        <v>297</v>
      </c>
      <c r="J825" s="48"/>
      <c r="K825" s="48"/>
      <c r="L825" s="48">
        <v>36</v>
      </c>
      <c r="M825" s="51">
        <v>1</v>
      </c>
      <c r="N825" s="51"/>
      <c r="O825" s="51"/>
      <c r="P825" s="51">
        <v>1</v>
      </c>
      <c r="Q825" s="51"/>
      <c r="R825" s="51"/>
      <c r="S825" s="49"/>
      <c r="T825" s="57"/>
      <c r="U825" s="48"/>
      <c r="V825" s="48"/>
      <c r="W825" s="48">
        <f t="shared" si="38"/>
        <v>39</v>
      </c>
      <c r="X825" s="48">
        <f t="shared" si="36"/>
        <v>2</v>
      </c>
      <c r="Y825" s="48">
        <f t="shared" si="37"/>
        <v>3</v>
      </c>
      <c r="Z825" s="46"/>
      <c r="AA825" s="46" t="s">
        <v>43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46.5">
      <c r="A826" s="48">
        <v>6368</v>
      </c>
      <c r="B826" s="45">
        <v>2019</v>
      </c>
      <c r="C826" s="46" t="s">
        <v>207</v>
      </c>
      <c r="D826" s="46" t="s">
        <v>211</v>
      </c>
      <c r="E826" s="46" t="s">
        <v>63</v>
      </c>
      <c r="F826" s="46" t="s">
        <v>61</v>
      </c>
      <c r="G826" s="47">
        <v>0.75</v>
      </c>
      <c r="H826" s="48" t="s">
        <v>51</v>
      </c>
      <c r="I826" s="46" t="s">
        <v>298</v>
      </c>
      <c r="J826" s="48"/>
      <c r="K826" s="48"/>
      <c r="L826" s="48"/>
      <c r="M826" s="51"/>
      <c r="N826" s="51"/>
      <c r="O826" s="51"/>
      <c r="P826" s="51"/>
      <c r="Q826" s="51"/>
      <c r="R826" s="51"/>
      <c r="S826" s="49"/>
      <c r="T826" s="57"/>
      <c r="U826" s="48"/>
      <c r="V826" s="48"/>
      <c r="W826" s="48">
        <f t="shared" si="38"/>
        <v>39</v>
      </c>
      <c r="X826" s="48">
        <f t="shared" si="36"/>
        <v>2</v>
      </c>
      <c r="Y826" s="48">
        <f t="shared" si="37"/>
        <v>3</v>
      </c>
      <c r="Z826" s="46"/>
      <c r="AA826" s="46" t="s">
        <v>43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5.25">
      <c r="A827" s="48">
        <v>6368</v>
      </c>
      <c r="B827" s="45">
        <v>2019</v>
      </c>
      <c r="C827" s="46" t="s">
        <v>207</v>
      </c>
      <c r="D827" s="46" t="s">
        <v>275</v>
      </c>
      <c r="E827" s="46" t="s">
        <v>63</v>
      </c>
      <c r="F827" s="46" t="s">
        <v>61</v>
      </c>
      <c r="G827" s="47">
        <v>0.5</v>
      </c>
      <c r="H827" s="48" t="s">
        <v>51</v>
      </c>
      <c r="I827" s="46" t="s">
        <v>299</v>
      </c>
      <c r="J827" s="48">
        <v>18</v>
      </c>
      <c r="K827" s="48">
        <v>36</v>
      </c>
      <c r="L827" s="48"/>
      <c r="M827" s="51">
        <v>1</v>
      </c>
      <c r="N827" s="51"/>
      <c r="O827" s="51"/>
      <c r="P827" s="51">
        <v>1</v>
      </c>
      <c r="Q827" s="51"/>
      <c r="R827" s="51"/>
      <c r="S827" s="49"/>
      <c r="T827" s="57"/>
      <c r="U827" s="48"/>
      <c r="V827" s="48"/>
      <c r="W827" s="48">
        <f t="shared" si="38"/>
        <v>39</v>
      </c>
      <c r="X827" s="48">
        <f t="shared" si="36"/>
        <v>2</v>
      </c>
      <c r="Y827" s="48">
        <f t="shared" si="37"/>
        <v>3</v>
      </c>
      <c r="Z827" s="46"/>
      <c r="AA827" s="46" t="s">
        <v>43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46.5">
      <c r="A828" s="48">
        <v>6368</v>
      </c>
      <c r="B828" s="45">
        <v>2019</v>
      </c>
      <c r="C828" s="46" t="s">
        <v>207</v>
      </c>
      <c r="D828" s="46" t="s">
        <v>291</v>
      </c>
      <c r="E828" s="46" t="s">
        <v>292</v>
      </c>
      <c r="F828" s="46" t="s">
        <v>61</v>
      </c>
      <c r="G828" s="47">
        <v>1</v>
      </c>
      <c r="H828" s="48" t="s">
        <v>51</v>
      </c>
      <c r="I828" s="46" t="s">
        <v>297</v>
      </c>
      <c r="J828" s="48"/>
      <c r="K828" s="48"/>
      <c r="L828" s="48">
        <v>72</v>
      </c>
      <c r="M828" s="51">
        <v>1</v>
      </c>
      <c r="N828" s="51"/>
      <c r="O828" s="51"/>
      <c r="P828" s="51">
        <v>1</v>
      </c>
      <c r="Q828" s="51"/>
      <c r="R828" s="51"/>
      <c r="S828" s="49"/>
      <c r="T828" s="57"/>
      <c r="U828" s="48"/>
      <c r="V828" s="48"/>
      <c r="W828" s="48">
        <f t="shared" si="38"/>
        <v>39</v>
      </c>
      <c r="X828" s="48">
        <f t="shared" si="36"/>
        <v>2</v>
      </c>
      <c r="Y828" s="48">
        <f t="shared" si="37"/>
        <v>3</v>
      </c>
      <c r="Z828" s="46"/>
      <c r="AA828" s="46" t="s">
        <v>43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46.5">
      <c r="A829" s="48">
        <v>6368</v>
      </c>
      <c r="B829" s="45">
        <v>2019</v>
      </c>
      <c r="C829" s="46" t="s">
        <v>207</v>
      </c>
      <c r="D829" s="46" t="s">
        <v>291</v>
      </c>
      <c r="E829" s="46" t="s">
        <v>292</v>
      </c>
      <c r="F829" s="46" t="s">
        <v>61</v>
      </c>
      <c r="G829" s="47">
        <v>1</v>
      </c>
      <c r="H829" s="48" t="s">
        <v>51</v>
      </c>
      <c r="I829" s="46" t="s">
        <v>298</v>
      </c>
      <c r="J829" s="48"/>
      <c r="K829" s="48"/>
      <c r="L829" s="48">
        <v>54</v>
      </c>
      <c r="M829" s="51">
        <v>1</v>
      </c>
      <c r="N829" s="51"/>
      <c r="O829" s="51"/>
      <c r="P829" s="51">
        <v>1</v>
      </c>
      <c r="Q829" s="51"/>
      <c r="R829" s="51"/>
      <c r="S829" s="49"/>
      <c r="T829" s="57"/>
      <c r="U829" s="48"/>
      <c r="V829" s="48"/>
      <c r="W829" s="48">
        <f t="shared" si="38"/>
        <v>39</v>
      </c>
      <c r="X829" s="48">
        <f t="shared" si="36"/>
        <v>2</v>
      </c>
      <c r="Y829" s="48">
        <f t="shared" si="37"/>
        <v>3</v>
      </c>
      <c r="Z829" s="46"/>
      <c r="AA829" s="46" t="s">
        <v>43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5.25">
      <c r="A830" s="48">
        <v>6368</v>
      </c>
      <c r="B830" s="45">
        <v>2019</v>
      </c>
      <c r="C830" s="46" t="s">
        <v>219</v>
      </c>
      <c r="D830" s="46" t="s">
        <v>293</v>
      </c>
      <c r="E830" s="46" t="s">
        <v>112</v>
      </c>
      <c r="F830" s="46" t="s">
        <v>41</v>
      </c>
      <c r="G830" s="47">
        <v>1</v>
      </c>
      <c r="H830" s="48" t="s">
        <v>51</v>
      </c>
      <c r="I830" s="46" t="s">
        <v>294</v>
      </c>
      <c r="J830" s="48"/>
      <c r="K830" s="48"/>
      <c r="L830" s="48">
        <v>144</v>
      </c>
      <c r="M830" s="51"/>
      <c r="N830" s="51"/>
      <c r="O830" s="51"/>
      <c r="P830" s="51"/>
      <c r="Q830" s="51"/>
      <c r="R830" s="51"/>
      <c r="S830" s="49"/>
      <c r="T830" s="57"/>
      <c r="U830" s="48"/>
      <c r="V830" s="48"/>
      <c r="W830" s="48">
        <f t="shared" si="38"/>
        <v>39</v>
      </c>
      <c r="X830" s="48">
        <f t="shared" si="36"/>
        <v>2</v>
      </c>
      <c r="Y830" s="48">
        <f t="shared" si="37"/>
        <v>3</v>
      </c>
      <c r="Z830" s="46"/>
      <c r="AA830" s="46" t="s">
        <v>43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5.25">
      <c r="A831" s="48">
        <v>6368</v>
      </c>
      <c r="B831" s="45">
        <v>2019</v>
      </c>
      <c r="C831" s="46" t="s">
        <v>219</v>
      </c>
      <c r="D831" s="46" t="s">
        <v>220</v>
      </c>
      <c r="E831" s="46" t="s">
        <v>221</v>
      </c>
      <c r="F831" s="46" t="s">
        <v>48</v>
      </c>
      <c r="G831" s="47">
        <v>1</v>
      </c>
      <c r="H831" s="48" t="s">
        <v>51</v>
      </c>
      <c r="I831" s="46" t="s">
        <v>294</v>
      </c>
      <c r="J831" s="48">
        <v>18</v>
      </c>
      <c r="K831" s="48"/>
      <c r="L831" s="48"/>
      <c r="M831" s="51">
        <v>1</v>
      </c>
      <c r="N831" s="51">
        <v>1</v>
      </c>
      <c r="O831" s="51"/>
      <c r="P831" s="51"/>
      <c r="Q831" s="51"/>
      <c r="R831" s="51"/>
      <c r="S831" s="49"/>
      <c r="T831" s="57"/>
      <c r="U831" s="48"/>
      <c r="V831" s="48"/>
      <c r="W831" s="48">
        <f t="shared" si="38"/>
        <v>39</v>
      </c>
      <c r="X831" s="48">
        <f t="shared" si="36"/>
        <v>2</v>
      </c>
      <c r="Y831" s="48">
        <f t="shared" si="37"/>
        <v>3</v>
      </c>
      <c r="Z831" s="46"/>
      <c r="AA831" s="46" t="s">
        <v>43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5.25">
      <c r="A832" s="48">
        <v>6368</v>
      </c>
      <c r="B832" s="45">
        <v>2021</v>
      </c>
      <c r="C832" s="46" t="s">
        <v>38</v>
      </c>
      <c r="D832" s="53" t="s">
        <v>122</v>
      </c>
      <c r="E832" s="46" t="s">
        <v>40</v>
      </c>
      <c r="F832" s="46" t="s">
        <v>41</v>
      </c>
      <c r="G832" s="47">
        <v>1</v>
      </c>
      <c r="H832" s="54" t="s">
        <v>56</v>
      </c>
      <c r="I832" s="53" t="s">
        <v>173</v>
      </c>
      <c r="J832" s="54">
        <v>18</v>
      </c>
      <c r="K832" s="54"/>
      <c r="L832" s="54">
        <v>54</v>
      </c>
      <c r="M832" s="54">
        <v>1</v>
      </c>
      <c r="N832" s="54"/>
      <c r="O832" s="54"/>
      <c r="P832" s="49">
        <v>1</v>
      </c>
      <c r="Q832" s="49"/>
      <c r="R832" s="49"/>
      <c r="S832" s="49"/>
      <c r="T832" s="44"/>
      <c r="U832" s="54"/>
      <c r="V832" s="54"/>
      <c r="W832" s="48">
        <f t="shared" si="38"/>
        <v>39</v>
      </c>
      <c r="X832" s="48">
        <f t="shared" si="36"/>
        <v>2</v>
      </c>
      <c r="Y832" s="48">
        <f t="shared" si="37"/>
        <v>3</v>
      </c>
      <c r="Z832" s="53"/>
      <c r="AA832" s="53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5.25">
      <c r="A833" s="48">
        <v>6368</v>
      </c>
      <c r="B833" s="45">
        <v>2021</v>
      </c>
      <c r="C833" s="46" t="s">
        <v>252</v>
      </c>
      <c r="D833" s="46" t="s">
        <v>253</v>
      </c>
      <c r="E833" s="46" t="s">
        <v>254</v>
      </c>
      <c r="F833" s="46" t="s">
        <v>48</v>
      </c>
      <c r="G833" s="47">
        <v>1</v>
      </c>
      <c r="H833" s="54" t="s">
        <v>56</v>
      </c>
      <c r="I833" s="46" t="s">
        <v>330</v>
      </c>
      <c r="J833" s="48">
        <v>18</v>
      </c>
      <c r="K833" s="48"/>
      <c r="L833" s="48">
        <v>54</v>
      </c>
      <c r="M833" s="51">
        <v>1</v>
      </c>
      <c r="N833" s="51"/>
      <c r="O833" s="51"/>
      <c r="P833" s="51"/>
      <c r="Q833" s="51"/>
      <c r="R833" s="51"/>
      <c r="S833" s="49"/>
      <c r="T833" s="57"/>
      <c r="U833" s="48"/>
      <c r="V833" s="48"/>
      <c r="W833" s="48">
        <f t="shared" si="38"/>
        <v>39</v>
      </c>
      <c r="X833" s="48">
        <f t="shared" si="36"/>
        <v>2</v>
      </c>
      <c r="Y833" s="48">
        <f t="shared" si="37"/>
        <v>3</v>
      </c>
      <c r="Z833" s="46"/>
      <c r="AA833" s="46" t="s">
        <v>43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5.25">
      <c r="A834" s="48">
        <v>6368</v>
      </c>
      <c r="B834" s="28">
        <v>2021</v>
      </c>
      <c r="C834" s="46" t="s">
        <v>207</v>
      </c>
      <c r="D834" s="46" t="s">
        <v>239</v>
      </c>
      <c r="E834" s="46" t="s">
        <v>240</v>
      </c>
      <c r="F834" s="46" t="s">
        <v>41</v>
      </c>
      <c r="G834" s="47">
        <v>1</v>
      </c>
      <c r="H834" s="54" t="s">
        <v>56</v>
      </c>
      <c r="I834" s="46" t="s">
        <v>323</v>
      </c>
      <c r="J834" s="48"/>
      <c r="K834" s="48"/>
      <c r="L834" s="48">
        <v>108</v>
      </c>
      <c r="M834" s="51">
        <v>1</v>
      </c>
      <c r="N834" s="51"/>
      <c r="O834" s="51"/>
      <c r="P834" s="51"/>
      <c r="Q834" s="51"/>
      <c r="R834" s="51"/>
      <c r="S834" s="49"/>
      <c r="T834" s="57"/>
      <c r="U834" s="48"/>
      <c r="V834" s="48"/>
      <c r="W834" s="48">
        <f t="shared" si="38"/>
        <v>39</v>
      </c>
      <c r="X834" s="48">
        <f t="shared" si="36"/>
        <v>2</v>
      </c>
      <c r="Y834" s="48">
        <f t="shared" si="37"/>
        <v>3</v>
      </c>
      <c r="Z834" s="46"/>
      <c r="AA834" s="46"/>
    </row>
    <row r="835" spans="1:57" ht="35.25">
      <c r="A835" s="48">
        <v>6368</v>
      </c>
      <c r="B835" s="45">
        <v>2021</v>
      </c>
      <c r="C835" s="46" t="s">
        <v>38</v>
      </c>
      <c r="D835" s="53" t="s">
        <v>82</v>
      </c>
      <c r="E835" s="46" t="s">
        <v>40</v>
      </c>
      <c r="F835" s="46" t="s">
        <v>41</v>
      </c>
      <c r="G835" s="47">
        <v>1</v>
      </c>
      <c r="H835" s="54" t="s">
        <v>56</v>
      </c>
      <c r="I835" s="53" t="s">
        <v>119</v>
      </c>
      <c r="J835" s="54"/>
      <c r="K835" s="54"/>
      <c r="L835" s="54"/>
      <c r="M835" s="54"/>
      <c r="N835" s="54"/>
      <c r="O835" s="54"/>
      <c r="P835" s="49"/>
      <c r="Q835" s="49"/>
      <c r="R835" s="49"/>
      <c r="S835" s="49"/>
      <c r="T835" s="44"/>
      <c r="U835" s="54"/>
      <c r="V835" s="54">
        <v>60</v>
      </c>
      <c r="W835" s="48">
        <f t="shared" si="38"/>
        <v>39</v>
      </c>
      <c r="X835" s="48">
        <f t="shared" si="36"/>
        <v>2</v>
      </c>
      <c r="Y835" s="48">
        <f t="shared" si="37"/>
        <v>3</v>
      </c>
      <c r="Z835" s="53"/>
      <c r="AA835" s="53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5.25">
      <c r="A836" s="48">
        <v>6368</v>
      </c>
      <c r="B836" s="45">
        <v>2021</v>
      </c>
      <c r="C836" s="46" t="s">
        <v>38</v>
      </c>
      <c r="D836" s="53" t="s">
        <v>57</v>
      </c>
      <c r="E836" s="46" t="s">
        <v>40</v>
      </c>
      <c r="F836" s="46" t="s">
        <v>41</v>
      </c>
      <c r="G836" s="47">
        <v>1</v>
      </c>
      <c r="H836" s="54" t="s">
        <v>56</v>
      </c>
      <c r="I836" s="53" t="s">
        <v>119</v>
      </c>
      <c r="J836" s="54"/>
      <c r="K836" s="54"/>
      <c r="L836" s="54"/>
      <c r="M836" s="54"/>
      <c r="N836" s="54"/>
      <c r="O836" s="54"/>
      <c r="P836" s="49"/>
      <c r="Q836" s="49"/>
      <c r="R836" s="49"/>
      <c r="S836" s="49"/>
      <c r="T836" s="44"/>
      <c r="U836" s="54"/>
      <c r="V836" s="54">
        <v>60</v>
      </c>
      <c r="W836" s="48">
        <f t="shared" si="38"/>
        <v>39</v>
      </c>
      <c r="X836" s="48">
        <f t="shared" si="36"/>
        <v>2</v>
      </c>
      <c r="Y836" s="48">
        <f t="shared" si="37"/>
        <v>3</v>
      </c>
      <c r="Z836" s="53"/>
      <c r="AA836" s="53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5.25">
      <c r="A837" s="48">
        <v>6368</v>
      </c>
      <c r="B837" s="45">
        <v>2021</v>
      </c>
      <c r="C837" s="46" t="s">
        <v>38</v>
      </c>
      <c r="D837" s="53" t="s">
        <v>125</v>
      </c>
      <c r="E837" s="53" t="s">
        <v>126</v>
      </c>
      <c r="F837" s="53" t="s">
        <v>48</v>
      </c>
      <c r="G837" s="53">
        <v>1</v>
      </c>
      <c r="H837" s="54" t="s">
        <v>56</v>
      </c>
      <c r="I837" s="53" t="s">
        <v>119</v>
      </c>
      <c r="J837" s="54"/>
      <c r="K837" s="54"/>
      <c r="L837" s="54"/>
      <c r="M837" s="54"/>
      <c r="N837" s="54"/>
      <c r="O837" s="54"/>
      <c r="P837" s="49"/>
      <c r="Q837" s="49"/>
      <c r="R837" s="49"/>
      <c r="S837" s="49"/>
      <c r="T837" s="44"/>
      <c r="U837" s="54"/>
      <c r="V837" s="54">
        <v>200</v>
      </c>
      <c r="W837" s="48">
        <f t="shared" si="38"/>
        <v>39</v>
      </c>
      <c r="X837" s="48">
        <f t="shared" ref="X837:X862" si="39">IF(MOD(W837,30) = 0,TRUNC(W837/30),TRUNC(W837/30)+1)</f>
        <v>2</v>
      </c>
      <c r="Y837" s="48">
        <f t="shared" ref="Y837:Y862" si="40">IF(MOD(W837,15) = 0,TRUNC(W837/15),TRUNC(W837/15)+1)</f>
        <v>3</v>
      </c>
      <c r="Z837" s="53"/>
      <c r="AA837" s="53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5.25">
      <c r="A838" s="48">
        <v>6368</v>
      </c>
      <c r="B838" s="45">
        <v>2021</v>
      </c>
      <c r="C838" s="46" t="s">
        <v>38</v>
      </c>
      <c r="D838" s="53" t="s">
        <v>134</v>
      </c>
      <c r="E838" s="53" t="s">
        <v>126</v>
      </c>
      <c r="F838" s="53" t="s">
        <v>48</v>
      </c>
      <c r="G838" s="53">
        <v>1</v>
      </c>
      <c r="H838" s="54" t="s">
        <v>56</v>
      </c>
      <c r="I838" s="53" t="s">
        <v>119</v>
      </c>
      <c r="J838" s="54"/>
      <c r="K838" s="54"/>
      <c r="L838" s="54"/>
      <c r="M838" s="54"/>
      <c r="N838" s="54"/>
      <c r="O838" s="54"/>
      <c r="P838" s="49"/>
      <c r="Q838" s="49"/>
      <c r="R838" s="49"/>
      <c r="S838" s="49"/>
      <c r="T838" s="44"/>
      <c r="U838" s="54"/>
      <c r="V838" s="54">
        <v>200</v>
      </c>
      <c r="W838" s="48">
        <f t="shared" ref="W838:W862" si="41">_xlfn.IFNA(HLOOKUP(H838,$AD$4:$BE$11,8,FALSE),_xlfn.IFNA(HLOOKUP(H838,$AD$5:$BE$12,8,FALSE),30))</f>
        <v>39</v>
      </c>
      <c r="X838" s="48">
        <f t="shared" si="39"/>
        <v>2</v>
      </c>
      <c r="Y838" s="48">
        <f t="shared" si="40"/>
        <v>3</v>
      </c>
      <c r="Z838" s="53"/>
      <c r="AA838" s="53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5.25">
      <c r="A839" s="48">
        <v>6368</v>
      </c>
      <c r="B839" s="45">
        <v>2021</v>
      </c>
      <c r="C839" s="46" t="s">
        <v>38</v>
      </c>
      <c r="D839" s="53" t="s">
        <v>76</v>
      </c>
      <c r="E839" s="46" t="s">
        <v>77</v>
      </c>
      <c r="F839" s="46" t="s">
        <v>41</v>
      </c>
      <c r="G839" s="47">
        <v>0.75</v>
      </c>
      <c r="H839" s="54" t="s">
        <v>56</v>
      </c>
      <c r="I839" s="53" t="s">
        <v>119</v>
      </c>
      <c r="J839" s="54"/>
      <c r="K839" s="54"/>
      <c r="L839" s="54"/>
      <c r="M839" s="54"/>
      <c r="N839" s="54"/>
      <c r="O839" s="54"/>
      <c r="P839" s="49"/>
      <c r="Q839" s="49"/>
      <c r="R839" s="49"/>
      <c r="S839" s="49"/>
      <c r="T839" s="44"/>
      <c r="U839" s="54"/>
      <c r="V839" s="54">
        <v>40</v>
      </c>
      <c r="W839" s="48">
        <f t="shared" si="41"/>
        <v>39</v>
      </c>
      <c r="X839" s="48">
        <f t="shared" si="39"/>
        <v>2</v>
      </c>
      <c r="Y839" s="48">
        <f t="shared" si="40"/>
        <v>3</v>
      </c>
      <c r="Z839" s="53"/>
      <c r="AA839" s="53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5.25">
      <c r="A840" s="48">
        <v>6368</v>
      </c>
      <c r="B840" s="45">
        <v>2021</v>
      </c>
      <c r="C840" s="46" t="s">
        <v>38</v>
      </c>
      <c r="D840" s="53" t="s">
        <v>46</v>
      </c>
      <c r="E840" s="46" t="s">
        <v>47</v>
      </c>
      <c r="F840" s="46" t="s">
        <v>48</v>
      </c>
      <c r="G840" s="47">
        <v>1</v>
      </c>
      <c r="H840" s="54" t="s">
        <v>56</v>
      </c>
      <c r="I840" s="53" t="s">
        <v>119</v>
      </c>
      <c r="J840" s="54"/>
      <c r="K840" s="54"/>
      <c r="L840" s="54"/>
      <c r="M840" s="54"/>
      <c r="N840" s="54"/>
      <c r="O840" s="54"/>
      <c r="P840" s="49"/>
      <c r="Q840" s="49"/>
      <c r="R840" s="49"/>
      <c r="S840" s="49"/>
      <c r="T840" s="44"/>
      <c r="U840" s="54"/>
      <c r="V840" s="54">
        <v>20</v>
      </c>
      <c r="W840" s="48">
        <f t="shared" si="41"/>
        <v>39</v>
      </c>
      <c r="X840" s="48">
        <f t="shared" si="39"/>
        <v>2</v>
      </c>
      <c r="Y840" s="48">
        <f t="shared" si="40"/>
        <v>3</v>
      </c>
      <c r="Z840" s="53"/>
      <c r="AA840" s="53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5.25">
      <c r="A841" s="48">
        <v>6368</v>
      </c>
      <c r="B841" s="45">
        <v>2021</v>
      </c>
      <c r="C841" s="46" t="s">
        <v>38</v>
      </c>
      <c r="D841" s="53" t="s">
        <v>134</v>
      </c>
      <c r="E841" s="46" t="s">
        <v>126</v>
      </c>
      <c r="F841" s="46" t="s">
        <v>48</v>
      </c>
      <c r="G841" s="53">
        <v>1</v>
      </c>
      <c r="H841" s="54" t="s">
        <v>56</v>
      </c>
      <c r="I841" s="53" t="s">
        <v>127</v>
      </c>
      <c r="J841" s="54"/>
      <c r="K841" s="54"/>
      <c r="L841" s="54"/>
      <c r="M841" s="54"/>
      <c r="N841" s="54"/>
      <c r="O841" s="54"/>
      <c r="P841" s="49"/>
      <c r="Q841" s="49"/>
      <c r="R841" s="49">
        <v>7</v>
      </c>
      <c r="S841" s="49">
        <v>5</v>
      </c>
      <c r="T841" s="44"/>
      <c r="U841" s="54"/>
      <c r="V841" s="54"/>
      <c r="W841" s="48">
        <f t="shared" si="41"/>
        <v>39</v>
      </c>
      <c r="X841" s="48">
        <f t="shared" si="39"/>
        <v>2</v>
      </c>
      <c r="Y841" s="48">
        <f t="shared" si="40"/>
        <v>3</v>
      </c>
      <c r="Z841" s="53"/>
      <c r="AA841" s="53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5.25">
      <c r="A842" s="48">
        <v>6368</v>
      </c>
      <c r="B842" s="45">
        <v>2021</v>
      </c>
      <c r="C842" s="46" t="s">
        <v>38</v>
      </c>
      <c r="D842" s="53" t="s">
        <v>76</v>
      </c>
      <c r="E842" s="46" t="s">
        <v>77</v>
      </c>
      <c r="F842" s="46" t="s">
        <v>41</v>
      </c>
      <c r="G842" s="53">
        <v>0.75</v>
      </c>
      <c r="H842" s="54" t="s">
        <v>56</v>
      </c>
      <c r="I842" s="53" t="s">
        <v>127</v>
      </c>
      <c r="J842" s="54"/>
      <c r="K842" s="54"/>
      <c r="L842" s="54"/>
      <c r="M842" s="54"/>
      <c r="N842" s="54"/>
      <c r="O842" s="54"/>
      <c r="P842" s="49"/>
      <c r="Q842" s="49"/>
      <c r="R842" s="49">
        <v>7</v>
      </c>
      <c r="S842" s="49">
        <v>5</v>
      </c>
      <c r="T842" s="44"/>
      <c r="U842" s="54"/>
      <c r="V842" s="54"/>
      <c r="W842" s="48">
        <f t="shared" si="41"/>
        <v>39</v>
      </c>
      <c r="X842" s="48">
        <f t="shared" si="39"/>
        <v>2</v>
      </c>
      <c r="Y842" s="48">
        <f t="shared" si="40"/>
        <v>3</v>
      </c>
      <c r="Z842" s="53"/>
      <c r="AA842" s="53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5.25">
      <c r="A843" s="48">
        <v>6368</v>
      </c>
      <c r="B843" s="45">
        <v>2021</v>
      </c>
      <c r="C843" s="46" t="s">
        <v>38</v>
      </c>
      <c r="D843" s="53" t="s">
        <v>75</v>
      </c>
      <c r="E843" s="46" t="s">
        <v>47</v>
      </c>
      <c r="F843" s="46" t="s">
        <v>45</v>
      </c>
      <c r="G843" s="53">
        <v>1</v>
      </c>
      <c r="H843" s="54" t="s">
        <v>56</v>
      </c>
      <c r="I843" s="53" t="s">
        <v>127</v>
      </c>
      <c r="J843" s="54"/>
      <c r="K843" s="54"/>
      <c r="L843" s="54"/>
      <c r="M843" s="54"/>
      <c r="N843" s="54"/>
      <c r="O843" s="54"/>
      <c r="P843" s="49"/>
      <c r="Q843" s="49"/>
      <c r="R843" s="49">
        <v>6</v>
      </c>
      <c r="S843" s="49">
        <v>3</v>
      </c>
      <c r="T843" s="44"/>
      <c r="U843" s="54"/>
      <c r="V843" s="54"/>
      <c r="W843" s="48">
        <f t="shared" si="41"/>
        <v>39</v>
      </c>
      <c r="X843" s="48">
        <f t="shared" si="39"/>
        <v>2</v>
      </c>
      <c r="Y843" s="48">
        <f t="shared" si="40"/>
        <v>3</v>
      </c>
      <c r="Z843" s="53"/>
      <c r="AA843" s="5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5.25">
      <c r="A844" s="48">
        <v>6368</v>
      </c>
      <c r="B844" s="45">
        <v>2021</v>
      </c>
      <c r="C844" s="46" t="s">
        <v>38</v>
      </c>
      <c r="D844" s="53" t="s">
        <v>125</v>
      </c>
      <c r="E844" s="46" t="s">
        <v>126</v>
      </c>
      <c r="F844" s="46" t="s">
        <v>48</v>
      </c>
      <c r="G844" s="53">
        <v>1</v>
      </c>
      <c r="H844" s="54" t="s">
        <v>56</v>
      </c>
      <c r="I844" s="53" t="s">
        <v>186</v>
      </c>
      <c r="J844" s="54"/>
      <c r="K844" s="54"/>
      <c r="L844" s="54"/>
      <c r="M844" s="54">
        <v>1</v>
      </c>
      <c r="N844" s="54"/>
      <c r="O844" s="54"/>
      <c r="P844" s="49"/>
      <c r="Q844" s="49"/>
      <c r="R844" s="49"/>
      <c r="S844" s="49"/>
      <c r="T844" s="44"/>
      <c r="U844" s="54"/>
      <c r="V844" s="54"/>
      <c r="W844" s="48">
        <f t="shared" si="41"/>
        <v>39</v>
      </c>
      <c r="X844" s="48">
        <f t="shared" si="39"/>
        <v>2</v>
      </c>
      <c r="Y844" s="48">
        <f t="shared" si="40"/>
        <v>3</v>
      </c>
      <c r="Z844" s="53"/>
      <c r="AA844" s="53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3.25">
      <c r="A845" s="48">
        <v>5762</v>
      </c>
      <c r="B845" s="45">
        <v>2018</v>
      </c>
      <c r="C845" s="46" t="s">
        <v>38</v>
      </c>
      <c r="D845" s="46" t="s">
        <v>57</v>
      </c>
      <c r="E845" s="46" t="s">
        <v>40</v>
      </c>
      <c r="F845" s="46" t="s">
        <v>41</v>
      </c>
      <c r="G845" s="47">
        <v>1</v>
      </c>
      <c r="H845" s="48">
        <v>17248</v>
      </c>
      <c r="I845" s="46" t="s">
        <v>341</v>
      </c>
      <c r="J845" s="48"/>
      <c r="K845" s="48"/>
      <c r="L845" s="48"/>
      <c r="M845" s="48"/>
      <c r="N845" s="49"/>
      <c r="O845" s="49"/>
      <c r="P845" s="49"/>
      <c r="Q845" s="49"/>
      <c r="R845" s="49"/>
      <c r="S845" s="49"/>
      <c r="T845" s="52"/>
      <c r="U845" s="48"/>
      <c r="V845" s="48">
        <v>22</v>
      </c>
      <c r="W845" s="48">
        <f t="shared" si="41"/>
        <v>10</v>
      </c>
      <c r="X845" s="48">
        <f t="shared" si="39"/>
        <v>1</v>
      </c>
      <c r="Y845" s="48">
        <f t="shared" si="40"/>
        <v>1</v>
      </c>
      <c r="Z845" s="46"/>
      <c r="AA845" s="46" t="s">
        <v>43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3.25">
      <c r="A846" s="48">
        <v>5762</v>
      </c>
      <c r="B846" s="45">
        <v>2018</v>
      </c>
      <c r="C846" s="46" t="s">
        <v>38</v>
      </c>
      <c r="D846" s="46" t="s">
        <v>75</v>
      </c>
      <c r="E846" s="46" t="s">
        <v>47</v>
      </c>
      <c r="F846" s="46" t="s">
        <v>45</v>
      </c>
      <c r="G846" s="47">
        <v>1</v>
      </c>
      <c r="H846" s="48">
        <v>17248</v>
      </c>
      <c r="I846" s="46" t="s">
        <v>341</v>
      </c>
      <c r="J846" s="48"/>
      <c r="K846" s="48"/>
      <c r="L846" s="48"/>
      <c r="M846" s="48"/>
      <c r="N846" s="49"/>
      <c r="O846" s="49"/>
      <c r="P846" s="49"/>
      <c r="Q846" s="49"/>
      <c r="R846" s="49"/>
      <c r="S846" s="49"/>
      <c r="T846" s="52"/>
      <c r="U846" s="48"/>
      <c r="V846" s="48">
        <v>66</v>
      </c>
      <c r="W846" s="48">
        <f t="shared" si="41"/>
        <v>10</v>
      </c>
      <c r="X846" s="48">
        <f t="shared" si="39"/>
        <v>1</v>
      </c>
      <c r="Y846" s="48">
        <f t="shared" si="40"/>
        <v>1</v>
      </c>
      <c r="Z846" s="46"/>
      <c r="AA846" s="46" t="s">
        <v>43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3.25">
      <c r="A847" s="48">
        <v>5762</v>
      </c>
      <c r="B847" s="45">
        <v>2018</v>
      </c>
      <c r="C847" s="46" t="s">
        <v>38</v>
      </c>
      <c r="D847" s="46" t="s">
        <v>39</v>
      </c>
      <c r="E847" s="46" t="s">
        <v>40</v>
      </c>
      <c r="F847" s="46" t="s">
        <v>41</v>
      </c>
      <c r="G847" s="47">
        <v>1</v>
      </c>
      <c r="H847" s="48">
        <v>17248</v>
      </c>
      <c r="I847" s="46" t="s">
        <v>341</v>
      </c>
      <c r="J847" s="48"/>
      <c r="K847" s="48"/>
      <c r="L847" s="48"/>
      <c r="M847" s="48"/>
      <c r="N847" s="49"/>
      <c r="O847" s="49"/>
      <c r="P847" s="49"/>
      <c r="Q847" s="49"/>
      <c r="R847" s="49"/>
      <c r="S847" s="49"/>
      <c r="T847" s="52"/>
      <c r="U847" s="48"/>
      <c r="V847" s="48">
        <v>22</v>
      </c>
      <c r="W847" s="48">
        <f t="shared" si="41"/>
        <v>10</v>
      </c>
      <c r="X847" s="48">
        <f t="shared" si="39"/>
        <v>1</v>
      </c>
      <c r="Y847" s="48">
        <f t="shared" si="40"/>
        <v>1</v>
      </c>
      <c r="Z847" s="46"/>
      <c r="AA847" s="46" t="s">
        <v>43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3.25">
      <c r="A848" s="48">
        <v>5762</v>
      </c>
      <c r="B848" s="45">
        <v>2018</v>
      </c>
      <c r="C848" s="46" t="s">
        <v>38</v>
      </c>
      <c r="D848" s="46" t="s">
        <v>82</v>
      </c>
      <c r="E848" s="46" t="s">
        <v>40</v>
      </c>
      <c r="F848" s="46" t="s">
        <v>41</v>
      </c>
      <c r="G848" s="47">
        <v>1</v>
      </c>
      <c r="H848" s="48">
        <v>17248</v>
      </c>
      <c r="I848" s="46" t="s">
        <v>341</v>
      </c>
      <c r="J848" s="48"/>
      <c r="K848" s="48"/>
      <c r="L848" s="48"/>
      <c r="M848" s="48"/>
      <c r="N848" s="50"/>
      <c r="O848" s="49"/>
      <c r="P848" s="49"/>
      <c r="Q848" s="49"/>
      <c r="R848" s="49"/>
      <c r="S848" s="49"/>
      <c r="T848" s="52"/>
      <c r="U848" s="48"/>
      <c r="V848" s="48">
        <v>22</v>
      </c>
      <c r="W848" s="48">
        <f t="shared" si="41"/>
        <v>10</v>
      </c>
      <c r="X848" s="48">
        <f t="shared" si="39"/>
        <v>1</v>
      </c>
      <c r="Y848" s="48">
        <f t="shared" si="40"/>
        <v>1</v>
      </c>
      <c r="Z848" s="46"/>
      <c r="AA848" s="46" t="s">
        <v>116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3.25">
      <c r="A849" s="48">
        <v>5762</v>
      </c>
      <c r="B849" s="45">
        <v>2018</v>
      </c>
      <c r="C849" s="46" t="s">
        <v>38</v>
      </c>
      <c r="D849" s="46" t="s">
        <v>65</v>
      </c>
      <c r="E849" s="46" t="s">
        <v>47</v>
      </c>
      <c r="F849" s="46" t="s">
        <v>48</v>
      </c>
      <c r="G849" s="47">
        <v>1</v>
      </c>
      <c r="H849" s="48">
        <v>17248</v>
      </c>
      <c r="I849" s="46" t="s">
        <v>341</v>
      </c>
      <c r="J849" s="48"/>
      <c r="K849" s="48"/>
      <c r="L849" s="48"/>
      <c r="M849" s="48"/>
      <c r="N849" s="49"/>
      <c r="O849" s="49"/>
      <c r="P849" s="49"/>
      <c r="Q849" s="49"/>
      <c r="R849" s="49"/>
      <c r="S849" s="49"/>
      <c r="T849" s="52"/>
      <c r="U849" s="48"/>
      <c r="V849" s="48">
        <v>44</v>
      </c>
      <c r="W849" s="48">
        <f t="shared" si="41"/>
        <v>10</v>
      </c>
      <c r="X849" s="48">
        <f t="shared" si="39"/>
        <v>1</v>
      </c>
      <c r="Y849" s="48">
        <f t="shared" si="40"/>
        <v>1</v>
      </c>
      <c r="Z849" s="46"/>
      <c r="AA849" s="46" t="s">
        <v>43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3.25">
      <c r="A850" s="48">
        <v>5762</v>
      </c>
      <c r="B850" s="45">
        <v>2018</v>
      </c>
      <c r="C850" s="46" t="s">
        <v>38</v>
      </c>
      <c r="D850" s="46" t="s">
        <v>76</v>
      </c>
      <c r="E850" s="46" t="s">
        <v>77</v>
      </c>
      <c r="F850" s="46" t="s">
        <v>41</v>
      </c>
      <c r="G850" s="47">
        <v>1</v>
      </c>
      <c r="H850" s="48">
        <v>17248</v>
      </c>
      <c r="I850" s="46" t="s">
        <v>341</v>
      </c>
      <c r="J850" s="48"/>
      <c r="K850" s="48"/>
      <c r="L850" s="48"/>
      <c r="M850" s="48"/>
      <c r="N850" s="49"/>
      <c r="O850" s="49"/>
      <c r="P850" s="49"/>
      <c r="Q850" s="49"/>
      <c r="R850" s="49"/>
      <c r="S850" s="49"/>
      <c r="T850" s="52"/>
      <c r="U850" s="48"/>
      <c r="V850" s="48">
        <v>44</v>
      </c>
      <c r="W850" s="48">
        <f t="shared" si="41"/>
        <v>10</v>
      </c>
      <c r="X850" s="48">
        <f t="shared" si="39"/>
        <v>1</v>
      </c>
      <c r="Y850" s="48">
        <f t="shared" si="40"/>
        <v>1</v>
      </c>
      <c r="Z850" s="46"/>
      <c r="AA850" s="46" t="s">
        <v>43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5.25">
      <c r="A851" s="48">
        <v>6370</v>
      </c>
      <c r="B851" s="45">
        <v>2019</v>
      </c>
      <c r="C851" s="46" t="s">
        <v>38</v>
      </c>
      <c r="D851" s="46" t="s">
        <v>46</v>
      </c>
      <c r="E851" s="46" t="s">
        <v>47</v>
      </c>
      <c r="F851" s="46" t="s">
        <v>48</v>
      </c>
      <c r="G851" s="47">
        <v>1</v>
      </c>
      <c r="H851" s="41" t="s">
        <v>60</v>
      </c>
      <c r="I851" s="46" t="s">
        <v>341</v>
      </c>
      <c r="J851" s="48"/>
      <c r="K851" s="48"/>
      <c r="L851" s="48"/>
      <c r="M851" s="48"/>
      <c r="N851" s="49"/>
      <c r="O851" s="49"/>
      <c r="P851" s="49"/>
      <c r="Q851" s="49"/>
      <c r="R851" s="49"/>
      <c r="S851" s="49"/>
      <c r="T851" s="52"/>
      <c r="U851" s="48"/>
      <c r="V851" s="48">
        <v>22</v>
      </c>
      <c r="W851" s="48">
        <f t="shared" si="41"/>
        <v>10</v>
      </c>
      <c r="X851" s="48">
        <f t="shared" si="39"/>
        <v>1</v>
      </c>
      <c r="Y851" s="48">
        <f t="shared" si="40"/>
        <v>1</v>
      </c>
      <c r="Z851" s="46"/>
      <c r="AA851" s="46" t="s">
        <v>116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5.25">
      <c r="A852" s="48">
        <v>6370</v>
      </c>
      <c r="B852" s="45">
        <v>2019</v>
      </c>
      <c r="C852" s="46" t="s">
        <v>38</v>
      </c>
      <c r="D852" s="46" t="s">
        <v>57</v>
      </c>
      <c r="E852" s="46" t="s">
        <v>40</v>
      </c>
      <c r="F852" s="46" t="s">
        <v>41</v>
      </c>
      <c r="G852" s="47">
        <v>1</v>
      </c>
      <c r="H852" s="41" t="s">
        <v>60</v>
      </c>
      <c r="I852" s="46" t="s">
        <v>341</v>
      </c>
      <c r="J852" s="48"/>
      <c r="K852" s="48"/>
      <c r="L852" s="48"/>
      <c r="M852" s="48"/>
      <c r="N852" s="49"/>
      <c r="O852" s="49"/>
      <c r="P852" s="49"/>
      <c r="Q852" s="49"/>
      <c r="R852" s="49"/>
      <c r="S852" s="49"/>
      <c r="T852" s="52"/>
      <c r="U852" s="48"/>
      <c r="V852" s="48">
        <v>44</v>
      </c>
      <c r="W852" s="48">
        <f t="shared" si="41"/>
        <v>10</v>
      </c>
      <c r="X852" s="48">
        <f t="shared" si="39"/>
        <v>1</v>
      </c>
      <c r="Y852" s="48">
        <f t="shared" si="40"/>
        <v>1</v>
      </c>
      <c r="Z852" s="46"/>
      <c r="AA852" s="46" t="s">
        <v>43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5.25">
      <c r="A853" s="48">
        <v>6370</v>
      </c>
      <c r="B853" s="45">
        <v>2019</v>
      </c>
      <c r="C853" s="46" t="s">
        <v>38</v>
      </c>
      <c r="D853" s="46" t="s">
        <v>122</v>
      </c>
      <c r="E853" s="46" t="s">
        <v>40</v>
      </c>
      <c r="F853" s="46" t="s">
        <v>41</v>
      </c>
      <c r="G853" s="47">
        <v>1</v>
      </c>
      <c r="H853" s="41" t="s">
        <v>60</v>
      </c>
      <c r="I853" s="46" t="s">
        <v>341</v>
      </c>
      <c r="J853" s="48"/>
      <c r="K853" s="48"/>
      <c r="L853" s="48"/>
      <c r="M853" s="48"/>
      <c r="N853" s="49"/>
      <c r="O853" s="49"/>
      <c r="P853" s="49"/>
      <c r="Q853" s="49"/>
      <c r="R853" s="49"/>
      <c r="S853" s="49"/>
      <c r="T853" s="52"/>
      <c r="U853" s="48"/>
      <c r="V853" s="48">
        <v>22</v>
      </c>
      <c r="W853" s="48">
        <f t="shared" si="41"/>
        <v>10</v>
      </c>
      <c r="X853" s="48">
        <f t="shared" si="39"/>
        <v>1</v>
      </c>
      <c r="Y853" s="48">
        <f t="shared" si="40"/>
        <v>1</v>
      </c>
      <c r="Z853" s="46"/>
      <c r="AA853" s="46" t="s">
        <v>116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5.25">
      <c r="A854" s="48">
        <v>6370</v>
      </c>
      <c r="B854" s="45">
        <v>2019</v>
      </c>
      <c r="C854" s="46" t="s">
        <v>38</v>
      </c>
      <c r="D854" s="46" t="s">
        <v>75</v>
      </c>
      <c r="E854" s="46" t="s">
        <v>47</v>
      </c>
      <c r="F854" s="46" t="s">
        <v>45</v>
      </c>
      <c r="G854" s="47">
        <v>1</v>
      </c>
      <c r="H854" s="41" t="s">
        <v>60</v>
      </c>
      <c r="I854" s="46" t="s">
        <v>341</v>
      </c>
      <c r="J854" s="48"/>
      <c r="K854" s="48"/>
      <c r="L854" s="48"/>
      <c r="M854" s="48"/>
      <c r="N854" s="49"/>
      <c r="O854" s="49"/>
      <c r="P854" s="49"/>
      <c r="Q854" s="49"/>
      <c r="R854" s="49"/>
      <c r="S854" s="49"/>
      <c r="T854" s="52"/>
      <c r="U854" s="48"/>
      <c r="V854" s="48">
        <v>66</v>
      </c>
      <c r="W854" s="48">
        <f t="shared" si="41"/>
        <v>10</v>
      </c>
      <c r="X854" s="48">
        <f t="shared" si="39"/>
        <v>1</v>
      </c>
      <c r="Y854" s="48">
        <f t="shared" si="40"/>
        <v>1</v>
      </c>
      <c r="Z854" s="46"/>
      <c r="AA854" s="46" t="s">
        <v>116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5.25">
      <c r="A855" s="48">
        <v>6370</v>
      </c>
      <c r="B855" s="45">
        <v>2019</v>
      </c>
      <c r="C855" s="46" t="s">
        <v>38</v>
      </c>
      <c r="D855" s="46" t="s">
        <v>39</v>
      </c>
      <c r="E855" s="46" t="s">
        <v>40</v>
      </c>
      <c r="F855" s="46" t="s">
        <v>41</v>
      </c>
      <c r="G855" s="47">
        <v>1</v>
      </c>
      <c r="H855" s="41" t="s">
        <v>60</v>
      </c>
      <c r="I855" s="46" t="s">
        <v>341</v>
      </c>
      <c r="J855" s="48"/>
      <c r="K855" s="48"/>
      <c r="L855" s="48"/>
      <c r="M855" s="48"/>
      <c r="N855" s="50"/>
      <c r="O855" s="50"/>
      <c r="P855" s="50"/>
      <c r="Q855" s="50"/>
      <c r="R855" s="50"/>
      <c r="S855" s="50"/>
      <c r="T855" s="52"/>
      <c r="U855" s="48"/>
      <c r="V855" s="48">
        <v>22</v>
      </c>
      <c r="W855" s="48">
        <f t="shared" si="41"/>
        <v>10</v>
      </c>
      <c r="X855" s="48">
        <f t="shared" si="39"/>
        <v>1</v>
      </c>
      <c r="Y855" s="48">
        <f t="shared" si="40"/>
        <v>1</v>
      </c>
      <c r="Z855" s="46"/>
      <c r="AA855" s="46" t="s">
        <v>116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5.25">
      <c r="A856" s="48">
        <v>6370</v>
      </c>
      <c r="B856" s="45">
        <v>2019</v>
      </c>
      <c r="C856" s="46" t="s">
        <v>38</v>
      </c>
      <c r="D856" s="46" t="s">
        <v>82</v>
      </c>
      <c r="E856" s="46" t="s">
        <v>40</v>
      </c>
      <c r="F856" s="46" t="s">
        <v>41</v>
      </c>
      <c r="G856" s="47">
        <v>1</v>
      </c>
      <c r="H856" s="41" t="s">
        <v>60</v>
      </c>
      <c r="I856" s="46" t="s">
        <v>341</v>
      </c>
      <c r="J856" s="48"/>
      <c r="K856" s="48"/>
      <c r="L856" s="48"/>
      <c r="M856" s="48"/>
      <c r="N856" s="50"/>
      <c r="O856" s="50"/>
      <c r="P856" s="50"/>
      <c r="Q856" s="50"/>
      <c r="R856" s="50"/>
      <c r="S856" s="50"/>
      <c r="T856" s="52"/>
      <c r="U856" s="48"/>
      <c r="V856" s="48">
        <v>44</v>
      </c>
      <c r="W856" s="48">
        <f t="shared" si="41"/>
        <v>10</v>
      </c>
      <c r="X856" s="48">
        <f t="shared" si="39"/>
        <v>1</v>
      </c>
      <c r="Y856" s="48">
        <f t="shared" si="40"/>
        <v>1</v>
      </c>
      <c r="Z856" s="46"/>
      <c r="AA856" s="46" t="s">
        <v>116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46.5">
      <c r="A857" s="48">
        <v>4848</v>
      </c>
      <c r="B857" s="45">
        <v>2019</v>
      </c>
      <c r="C857" s="46" t="s">
        <v>256</v>
      </c>
      <c r="D857" s="46" t="s">
        <v>257</v>
      </c>
      <c r="E857" s="46" t="s">
        <v>209</v>
      </c>
      <c r="F857" s="46" t="s">
        <v>41</v>
      </c>
      <c r="G857" s="47">
        <v>0.75</v>
      </c>
      <c r="H857" s="48" t="s">
        <v>53</v>
      </c>
      <c r="I857" s="46" t="s">
        <v>258</v>
      </c>
      <c r="J857" s="48">
        <v>18</v>
      </c>
      <c r="K857" s="48">
        <v>18</v>
      </c>
      <c r="L857" s="48"/>
      <c r="M857" s="51"/>
      <c r="N857" s="51"/>
      <c r="O857" s="51"/>
      <c r="P857" s="51"/>
      <c r="Q857" s="51"/>
      <c r="R857" s="51"/>
      <c r="S857" s="49"/>
      <c r="T857" s="57">
        <v>4</v>
      </c>
      <c r="U857" s="48"/>
      <c r="V857" s="48"/>
      <c r="W857" s="48">
        <f t="shared" si="41"/>
        <v>27</v>
      </c>
      <c r="X857" s="48">
        <f t="shared" si="39"/>
        <v>1</v>
      </c>
      <c r="Y857" s="48">
        <f t="shared" si="40"/>
        <v>2</v>
      </c>
      <c r="Z857" s="46"/>
      <c r="AA857" s="46" t="s">
        <v>43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5.25">
      <c r="A858" s="48">
        <v>4848</v>
      </c>
      <c r="B858" s="45">
        <v>2019</v>
      </c>
      <c r="C858" s="46" t="s">
        <v>207</v>
      </c>
      <c r="D858" s="46" t="s">
        <v>239</v>
      </c>
      <c r="E858" s="46" t="s">
        <v>240</v>
      </c>
      <c r="F858" s="46" t="s">
        <v>41</v>
      </c>
      <c r="G858" s="47">
        <v>1</v>
      </c>
      <c r="H858" s="48" t="s">
        <v>53</v>
      </c>
      <c r="I858" s="46" t="s">
        <v>259</v>
      </c>
      <c r="J858" s="48"/>
      <c r="K858" s="48"/>
      <c r="L858" s="48"/>
      <c r="M858" s="51">
        <v>1</v>
      </c>
      <c r="N858" s="51">
        <v>1</v>
      </c>
      <c r="O858" s="51"/>
      <c r="P858" s="51"/>
      <c r="Q858" s="51"/>
      <c r="R858" s="51"/>
      <c r="S858" s="49"/>
      <c r="T858" s="57"/>
      <c r="U858" s="48"/>
      <c r="V858" s="48"/>
      <c r="W858" s="48">
        <f t="shared" si="41"/>
        <v>27</v>
      </c>
      <c r="X858" s="48">
        <f t="shared" si="39"/>
        <v>1</v>
      </c>
      <c r="Y858" s="48">
        <f t="shared" si="40"/>
        <v>2</v>
      </c>
      <c r="Z858" s="46"/>
      <c r="AA858" s="46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46.5">
      <c r="A859" s="48">
        <v>4848</v>
      </c>
      <c r="B859" s="45">
        <v>2019</v>
      </c>
      <c r="C859" s="46" t="s">
        <v>207</v>
      </c>
      <c r="D859" s="46" t="s">
        <v>239</v>
      </c>
      <c r="E859" s="46" t="s">
        <v>240</v>
      </c>
      <c r="F859" s="46" t="s">
        <v>41</v>
      </c>
      <c r="G859" s="47">
        <v>1</v>
      </c>
      <c r="H859" s="48" t="s">
        <v>53</v>
      </c>
      <c r="I859" s="46" t="s">
        <v>260</v>
      </c>
      <c r="J859" s="48">
        <v>36</v>
      </c>
      <c r="K859" s="48">
        <v>36</v>
      </c>
      <c r="L859" s="48"/>
      <c r="M859" s="51"/>
      <c r="N859" s="51"/>
      <c r="O859" s="51"/>
      <c r="P859" s="51"/>
      <c r="Q859" s="51"/>
      <c r="R859" s="51"/>
      <c r="S859" s="49"/>
      <c r="T859" s="57">
        <v>7</v>
      </c>
      <c r="U859" s="48"/>
      <c r="V859" s="48"/>
      <c r="W859" s="48">
        <f t="shared" si="41"/>
        <v>27</v>
      </c>
      <c r="X859" s="48">
        <f t="shared" si="39"/>
        <v>1</v>
      </c>
      <c r="Y859" s="48">
        <f t="shared" si="40"/>
        <v>2</v>
      </c>
      <c r="Z859" s="46"/>
      <c r="AA859" s="46" t="s">
        <v>43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5.25">
      <c r="A860" s="48">
        <v>4848</v>
      </c>
      <c r="B860" s="45">
        <v>2019</v>
      </c>
      <c r="C860" s="46" t="s">
        <v>207</v>
      </c>
      <c r="D860" s="46" t="s">
        <v>242</v>
      </c>
      <c r="E860" s="46" t="s">
        <v>209</v>
      </c>
      <c r="F860" s="46" t="s">
        <v>41</v>
      </c>
      <c r="G860" s="47">
        <v>0.75</v>
      </c>
      <c r="H860" s="48" t="s">
        <v>53</v>
      </c>
      <c r="I860" s="46" t="s">
        <v>262</v>
      </c>
      <c r="J860" s="48">
        <v>18</v>
      </c>
      <c r="K860" s="48">
        <v>18</v>
      </c>
      <c r="L860" s="48"/>
      <c r="M860" s="51"/>
      <c r="N860" s="51"/>
      <c r="O860" s="51"/>
      <c r="P860" s="51"/>
      <c r="Q860" s="51"/>
      <c r="R860" s="51"/>
      <c r="S860" s="49"/>
      <c r="T860" s="57">
        <v>4</v>
      </c>
      <c r="U860" s="48"/>
      <c r="V860" s="48"/>
      <c r="W860" s="48">
        <f t="shared" si="41"/>
        <v>27</v>
      </c>
      <c r="X860" s="48">
        <f t="shared" si="39"/>
        <v>1</v>
      </c>
      <c r="Y860" s="48">
        <f t="shared" si="40"/>
        <v>2</v>
      </c>
      <c r="Z860" s="46"/>
      <c r="AA860" s="46" t="s">
        <v>43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5.25">
      <c r="A861" s="48">
        <v>4848</v>
      </c>
      <c r="B861" s="45">
        <v>2019</v>
      </c>
      <c r="C861" s="46" t="s">
        <v>207</v>
      </c>
      <c r="D861" s="46" t="s">
        <v>244</v>
      </c>
      <c r="E861" s="46" t="s">
        <v>63</v>
      </c>
      <c r="F861" s="46" t="s">
        <v>61</v>
      </c>
      <c r="G861" s="47">
        <v>0.37</v>
      </c>
      <c r="H861" s="48" t="s">
        <v>53</v>
      </c>
      <c r="I861" s="46" t="s">
        <v>264</v>
      </c>
      <c r="J861" s="48">
        <v>18</v>
      </c>
      <c r="K861" s="48">
        <v>18</v>
      </c>
      <c r="L861" s="48"/>
      <c r="M861" s="51"/>
      <c r="N861" s="51"/>
      <c r="O861" s="51"/>
      <c r="P861" s="51"/>
      <c r="Q861" s="51"/>
      <c r="R861" s="51"/>
      <c r="S861" s="49"/>
      <c r="T861" s="57">
        <v>4</v>
      </c>
      <c r="U861" s="48"/>
      <c r="V861" s="48"/>
      <c r="W861" s="48">
        <f t="shared" si="41"/>
        <v>27</v>
      </c>
      <c r="X861" s="48">
        <f t="shared" si="39"/>
        <v>1</v>
      </c>
      <c r="Y861" s="48">
        <f t="shared" si="40"/>
        <v>2</v>
      </c>
      <c r="Z861" s="46"/>
      <c r="AA861" s="46" t="s">
        <v>43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5.25">
      <c r="A862" s="48">
        <v>4848</v>
      </c>
      <c r="B862" s="45">
        <v>2019</v>
      </c>
      <c r="C862" s="46" t="s">
        <v>207</v>
      </c>
      <c r="D862" s="46" t="s">
        <v>244</v>
      </c>
      <c r="E862" s="46" t="s">
        <v>63</v>
      </c>
      <c r="F862" s="46" t="s">
        <v>61</v>
      </c>
      <c r="G862" s="47">
        <v>0.37</v>
      </c>
      <c r="H862" s="48" t="s">
        <v>53</v>
      </c>
      <c r="I862" s="46" t="s">
        <v>265</v>
      </c>
      <c r="J862" s="48">
        <v>18</v>
      </c>
      <c r="K862" s="48">
        <v>18</v>
      </c>
      <c r="L862" s="48"/>
      <c r="M862" s="51"/>
      <c r="N862" s="51"/>
      <c r="O862" s="51"/>
      <c r="P862" s="51"/>
      <c r="Q862" s="51"/>
      <c r="R862" s="51"/>
      <c r="S862" s="49"/>
      <c r="T862" s="57">
        <v>4</v>
      </c>
      <c r="U862" s="48"/>
      <c r="V862" s="48"/>
      <c r="W862" s="48">
        <f t="shared" si="41"/>
        <v>27</v>
      </c>
      <c r="X862" s="48">
        <f t="shared" si="39"/>
        <v>1</v>
      </c>
      <c r="Y862" s="48">
        <f t="shared" si="40"/>
        <v>2</v>
      </c>
      <c r="Z862" s="46"/>
      <c r="AA862" s="46" t="s">
        <v>43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BF58-03B3-4137-8554-75BDB751EAAE}">
  <dimension ref="A1:BH862"/>
  <sheetViews>
    <sheetView tabSelected="1" zoomScale="70" zoomScaleNormal="70" workbookViewId="0">
      <pane xSplit="1" ySplit="2" topLeftCell="E3" activePane="bottomRight" state="frozen"/>
      <selection pane="bottomRight" activeCell="Q4" sqref="Q4"/>
      <selection pane="bottomLeft" activeCell="H25" sqref="H25"/>
      <selection pane="topRight" activeCell="H25" sqref="H25"/>
    </sheetView>
  </sheetViews>
  <sheetFormatPr defaultRowHeight="15"/>
  <cols>
    <col min="3" max="3" width="52.42578125" customWidth="1"/>
    <col min="4" max="4" width="36.85546875" customWidth="1"/>
    <col min="5" max="5" width="35.7109375" customWidth="1"/>
    <col min="6" max="6" width="24.140625" customWidth="1"/>
    <col min="8" max="8" width="23" customWidth="1"/>
    <col min="9" max="9" width="44.5703125" customWidth="1"/>
    <col min="13" max="13" width="11.28515625" style="16" customWidth="1"/>
    <col min="14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>
      <c r="A1" s="1"/>
      <c r="B1" s="2"/>
      <c r="C1" s="3"/>
      <c r="D1" s="58"/>
      <c r="E1" s="3"/>
      <c r="F1" s="3"/>
      <c r="G1" s="3"/>
      <c r="H1" s="2"/>
      <c r="I1" s="3"/>
      <c r="J1" s="31" t="s">
        <v>0</v>
      </c>
      <c r="K1" s="31" t="s">
        <v>1</v>
      </c>
      <c r="L1" s="31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59" t="s">
        <v>7</v>
      </c>
      <c r="R1" s="59" t="s">
        <v>8</v>
      </c>
      <c r="S1" s="59" t="s">
        <v>9</v>
      </c>
      <c r="T1" s="43" t="s">
        <v>10</v>
      </c>
      <c r="U1" s="31" t="s">
        <v>11</v>
      </c>
      <c r="V1" s="31" t="s">
        <v>12</v>
      </c>
      <c r="W1" s="2"/>
      <c r="X1" s="2"/>
      <c r="Y1" s="2"/>
      <c r="Z1" s="3"/>
      <c r="AA1" s="4"/>
      <c r="AC1" s="10" t="s">
        <v>13</v>
      </c>
      <c r="AD1" s="66" t="s">
        <v>14</v>
      </c>
      <c r="AE1" s="67"/>
      <c r="AF1" s="67"/>
      <c r="AG1" s="68"/>
      <c r="AH1" s="66" t="s">
        <v>15</v>
      </c>
      <c r="AI1" s="67"/>
      <c r="AJ1" s="67"/>
      <c r="AK1" s="68"/>
      <c r="AL1" s="66" t="s">
        <v>16</v>
      </c>
      <c r="AM1" s="67"/>
      <c r="AN1" s="67"/>
      <c r="AO1" s="68"/>
      <c r="AP1" s="66" t="s">
        <v>17</v>
      </c>
      <c r="AQ1" s="67"/>
      <c r="AR1" s="67"/>
      <c r="AS1" s="68"/>
      <c r="AT1" s="66" t="s">
        <v>18</v>
      </c>
      <c r="AU1" s="67"/>
      <c r="AV1" s="67"/>
      <c r="AW1" s="68"/>
      <c r="AX1" s="66" t="s">
        <v>19</v>
      </c>
      <c r="AY1" s="67"/>
      <c r="AZ1" s="67"/>
      <c r="BA1" s="68"/>
      <c r="BB1" s="66" t="s">
        <v>20</v>
      </c>
      <c r="BC1" s="67"/>
      <c r="BD1" s="67"/>
      <c r="BE1" s="68"/>
      <c r="BG1" s="20" t="s">
        <v>21</v>
      </c>
      <c r="BH1" s="20"/>
    </row>
    <row r="2" spans="1:60" s="6" customFormat="1" ht="30">
      <c r="A2" s="35" t="s">
        <v>22</v>
      </c>
      <c r="B2" s="36" t="s">
        <v>23</v>
      </c>
      <c r="C2" s="64" t="s">
        <v>24</v>
      </c>
      <c r="D2" s="64" t="s">
        <v>25</v>
      </c>
      <c r="E2" s="64" t="s">
        <v>26</v>
      </c>
      <c r="F2" s="64" t="s">
        <v>27</v>
      </c>
      <c r="G2" s="64" t="s">
        <v>28</v>
      </c>
      <c r="H2" s="36" t="s">
        <v>29</v>
      </c>
      <c r="I2" s="64" t="s">
        <v>30</v>
      </c>
      <c r="J2" s="70" t="s">
        <v>31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36" t="s">
        <v>32</v>
      </c>
      <c r="X2" s="64" t="s">
        <v>33</v>
      </c>
      <c r="Y2" s="64" t="s">
        <v>34</v>
      </c>
      <c r="Z2" s="64" t="s">
        <v>35</v>
      </c>
      <c r="AA2" s="33" t="s">
        <v>36</v>
      </c>
      <c r="AC2" s="10" t="s">
        <v>37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27</v>
      </c>
      <c r="BH2" s="19" t="s">
        <v>31</v>
      </c>
    </row>
    <row r="3" spans="1:60" ht="21">
      <c r="A3" s="71">
        <f>IF(ISBLANK(Данные!A3),"",Данные!A3)</f>
        <v>3250</v>
      </c>
      <c r="B3" s="71">
        <f>IF(ISBLANK(Данные!B3),"",Данные!B3)</f>
        <v>2015</v>
      </c>
      <c r="C3" s="71" t="str">
        <f>IF(ISBLANK(Данные!C3),"",Данные!C3)</f>
        <v>компьютерных технологий и электронного обучения</v>
      </c>
      <c r="D3" s="71" t="str">
        <f>IF(ISBLANK(Данные!D3),"",Данные!D3)</f>
        <v>Гончарова Светлана Викторовна</v>
      </c>
      <c r="E3" s="71" t="str">
        <f>IF(ISBLANK(Данные!E3),"",Данные!E3)</f>
        <v>кандидат педагогических наук</v>
      </c>
      <c r="F3" s="71" t="str">
        <f>IF(ISBLANK(Данные!F3),"",Данные!F3)</f>
        <v>доцент</v>
      </c>
      <c r="G3" s="71">
        <f>IF(ISBLANK(Данные!G3),"",Данные!G3)</f>
        <v>1</v>
      </c>
      <c r="H3" s="71">
        <f>IF(ISBLANK(Данные!H3),"",Данные!H3)</f>
        <v>14014</v>
      </c>
      <c r="I3" s="71" t="str">
        <f>IF(ISBLANK(Данные!I3),"",Данные!I3)</f>
        <v>Информатика</v>
      </c>
      <c r="J3" s="71">
        <f>IF(ISBLANK(Данные!J3),"",Данные!J3)</f>
        <v>34</v>
      </c>
      <c r="K3" s="71" t="str">
        <f>IF(ISBLANK(Данные!K3),"",Данные!K3)</f>
        <v/>
      </c>
      <c r="L3" s="71">
        <f>IF(ISBLANK(Данные!L3),"",Данные!L3)</f>
        <v>102</v>
      </c>
      <c r="M3" s="72">
        <f>0.1*SUM(J3,K3,L3)</f>
        <v>13.600000000000001</v>
      </c>
      <c r="N3" s="72">
        <f>2+(0.33*W3)</f>
        <v>6.29</v>
      </c>
      <c r="O3" s="72">
        <f>0.25*W3</f>
        <v>3.25</v>
      </c>
      <c r="P3" s="72">
        <f>0.25*W3</f>
        <v>3.25</v>
      </c>
      <c r="Q3" s="72" t="str">
        <f>IF(ISBLANK(Данные!Q3),"",Данные!Q3)</f>
        <v/>
      </c>
      <c r="R3" s="72" t="str">
        <f>IF(ISBLANK(Данные!R3),"",Данные!R3)</f>
        <v/>
      </c>
      <c r="S3" s="72" t="str">
        <f>IF(ISBLANK(Данные!S3),"",Данные!S3)</f>
        <v/>
      </c>
      <c r="T3" s="72">
        <f>IF(ISBLANK(Данные!T3),"",Данные!T3)</f>
        <v>12</v>
      </c>
      <c r="U3" s="72" t="str">
        <f>IF(ISBLANK(Данные!U3),"",Данные!U3)</f>
        <v/>
      </c>
      <c r="V3" s="72" t="str">
        <f>IF(ISBLANK(Данные!V3),"",Данные!V3)</f>
        <v/>
      </c>
      <c r="W3" s="72">
        <f>IF(ISBLANK(Данные!W3),"",Данные!W3)</f>
        <v>13</v>
      </c>
      <c r="X3" s="72">
        <f>IF(ISBLANK(Данные!X3),"",Данные!X3)</f>
        <v>1</v>
      </c>
      <c r="Y3" s="72">
        <f>IF(ISBLANK(Данные!Y3),"",Данные!Y3)</f>
        <v>1</v>
      </c>
      <c r="Z3" s="72" t="str">
        <f>IF(ISBLANK(Данные!Z3),"",Данные!Z3)</f>
        <v/>
      </c>
      <c r="AA3" s="72" t="str">
        <f>IF(ISBLANK(Данные!AA3),"",Данные!AA3)</f>
        <v>осн</v>
      </c>
      <c r="AB3" s="6"/>
      <c r="AC3" s="10" t="s">
        <v>44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Данные!BG3</f>
        <v>заведующий кафедрой</v>
      </c>
      <c r="BH3" s="18">
        <f>Данные!BH3</f>
        <v>700</v>
      </c>
    </row>
    <row r="4" spans="1:60" ht="39" customHeight="1">
      <c r="A4" s="71">
        <f>IF(ISBLANK(Данные!A4),"",Данные!A4)</f>
        <v>4276</v>
      </c>
      <c r="B4" s="71">
        <f>IF(ISBLANK(Данные!B4),"",Данные!B4)</f>
        <v>2015</v>
      </c>
      <c r="C4" s="71" t="str">
        <f>IF(ISBLANK(Данные!C4),"",Данные!C4)</f>
        <v>компьютерных технологий и электронного обучения</v>
      </c>
      <c r="D4" s="71" t="str">
        <f>IF(ISBLANK(Данные!D4),"",Данные!D4)</f>
        <v>Абрамян Геннадий Владимирович</v>
      </c>
      <c r="E4" s="71" t="str">
        <f>IF(ISBLANK(Данные!E4),"",Данные!E4)</f>
        <v>доктор педагогических наук</v>
      </c>
      <c r="F4" s="71" t="str">
        <f>IF(ISBLANK(Данные!F4),"",Данные!F4)</f>
        <v>профессор</v>
      </c>
      <c r="G4" s="71">
        <f>IF(ISBLANK(Данные!G4),"",Данные!G4)</f>
        <v>1</v>
      </c>
      <c r="H4" s="71">
        <f>IF(ISBLANK(Данные!H4),"",Данные!H4)</f>
        <v>13818</v>
      </c>
      <c r="I4" s="71" t="str">
        <f>IF(ISBLANK(Данные!I4),"",Данные!I4)</f>
        <v>Информационное обеспечение технологического образования. Применение Интернет-технологий в технологическом образовании</v>
      </c>
      <c r="J4" s="71">
        <f>IF(ISBLANK(Данные!J4),"",Данные!J4)</f>
        <v>18</v>
      </c>
      <c r="K4" s="71" t="str">
        <f>IF(ISBLANK(Данные!K4),"",Данные!K4)</f>
        <v/>
      </c>
      <c r="L4" s="71">
        <f>IF(ISBLANK(Данные!L4),"",Данные!L4)</f>
        <v>54</v>
      </c>
      <c r="M4" s="72">
        <f t="shared" ref="M4:M67" si="0">0.1*SUM(J4,K4,L4)</f>
        <v>7.2</v>
      </c>
      <c r="N4" s="72">
        <f>2+(0.33*W4)</f>
        <v>11.9</v>
      </c>
      <c r="O4" s="72">
        <f t="shared" ref="O4:O67" si="1">0.25*W4</f>
        <v>7.5</v>
      </c>
      <c r="P4" s="72">
        <f t="shared" ref="P4:P67" si="2">0.25*W4</f>
        <v>7.5</v>
      </c>
      <c r="Q4" s="72" t="str">
        <f>IF(ISBLANK(Данные!Q4),"",Данные!Q4)</f>
        <v/>
      </c>
      <c r="R4" s="72" t="str">
        <f>IF(ISBLANK(Данные!R4),"",Данные!R4)</f>
        <v/>
      </c>
      <c r="S4" s="72" t="str">
        <f>IF(ISBLANK(Данные!S4),"",Данные!S4)</f>
        <v/>
      </c>
      <c r="T4" s="72">
        <f>IF(ISBLANK(Данные!T4),"",Данные!T4)</f>
        <v>21</v>
      </c>
      <c r="U4" s="72" t="str">
        <f>IF(ISBLANK(Данные!U4),"",Данные!U4)</f>
        <v/>
      </c>
      <c r="V4" s="72" t="str">
        <f>IF(ISBLANK(Данные!V4),"",Данные!V4)</f>
        <v/>
      </c>
      <c r="W4" s="72">
        <f>IF(ISBLANK(Данные!W4),"",Данные!W4)</f>
        <v>30</v>
      </c>
      <c r="X4" s="72">
        <f>IF(ISBLANK(Данные!X4),"",Данные!X4)</f>
        <v>1</v>
      </c>
      <c r="Y4" s="72">
        <f>IF(ISBLANK(Данные!Y4),"",Данные!Y4)</f>
        <v>2</v>
      </c>
      <c r="Z4" s="72" t="str">
        <f>IF(ISBLANK(Данные!Z4),"",Данные!Z4)</f>
        <v/>
      </c>
      <c r="AA4" s="72" t="str">
        <f>IF(ISBLANK(Данные!AA4),"",Данные!AA4)</f>
        <v>осн</v>
      </c>
      <c r="AB4" s="6"/>
      <c r="AC4" s="11" t="s">
        <v>50</v>
      </c>
      <c r="AD4" s="60">
        <f>IF(ISBLANK(Данные!AD4),"",Данные!AD4)</f>
        <v>14014</v>
      </c>
      <c r="AE4" s="60">
        <f>IF(ISBLANK(Данные!AE4),"",Данные!AE4)</f>
        <v>14114</v>
      </c>
      <c r="AF4" s="60">
        <f>IF(ISBLANK(Данные!AF4),"",Данные!AF4)</f>
        <v>14214</v>
      </c>
      <c r="AG4" s="60">
        <f>IF(ISBLANK(Данные!AG4),"",Данные!AG4)</f>
        <v>14314</v>
      </c>
      <c r="AH4" s="60">
        <f>IF(ISBLANK(Данные!AH4),"",Данные!AH4)</f>
        <v>15177</v>
      </c>
      <c r="AI4" s="60">
        <f>IF(ISBLANK(Данные!AI4),"",Данные!AI4)</f>
        <v>15377</v>
      </c>
      <c r="AJ4" s="60">
        <f>IF(ISBLANK(Данные!AJ4),"",Данные!AJ4)</f>
        <v>15277</v>
      </c>
      <c r="AK4" s="60">
        <f>IF(ISBLANK(Данные!AK4),"",Данные!AK4)</f>
        <v>15477</v>
      </c>
      <c r="AL4" s="60">
        <f>IF(ISBLANK(Данные!AL4),"",Данные!AL4)</f>
        <v>16591</v>
      </c>
      <c r="AM4" s="60">
        <f>IF(ISBLANK(Данные!AM4),"",Данные!AM4)</f>
        <v>16002</v>
      </c>
      <c r="AN4" s="60">
        <f>IF(ISBLANK(Данные!AN4),"",Данные!AN4)</f>
        <v>16003</v>
      </c>
      <c r="AO4" s="60">
        <f>IF(ISBLANK(Данные!AO4),"",Данные!AO4)</f>
        <v>16457</v>
      </c>
      <c r="AP4" s="60">
        <f>IF(ISBLANK(Данные!AP4),"",Данные!AP4)</f>
        <v>17043</v>
      </c>
      <c r="AQ4" s="60">
        <f>IF(ISBLANK(Данные!AQ4),"",Данные!AQ4)</f>
        <v>17236</v>
      </c>
      <c r="AR4" s="60">
        <f>IF(ISBLANK(Данные!AR4),"",Данные!AR4)</f>
        <v>17232</v>
      </c>
      <c r="AS4" s="60">
        <f>IF(ISBLANK(Данные!AS4),"",Данные!AS4)</f>
        <v>17231</v>
      </c>
      <c r="AT4" s="60">
        <f>IF(ISBLANK(Данные!AT4),"",Данные!AT4)</f>
        <v>17233</v>
      </c>
      <c r="AU4" s="60" t="str">
        <f>IF(ISBLANK(Данные!AU4),"",Данные!AU4)</f>
        <v>2 курс (б) 2018 год/пост</v>
      </c>
      <c r="AV4" s="60" t="str">
        <f>IF(ISBLANK(Данные!AV4),"",Данные!AV4)</f>
        <v>3 курс 2017 год/пост</v>
      </c>
      <c r="AW4" s="60" t="str">
        <f>IF(ISBLANK(Данные!AW4),"",Данные!AW4)</f>
        <v>4 курс 2016 год/пост</v>
      </c>
      <c r="AX4" s="60">
        <f>IF(ISBLANK(Данные!AX4),"",Данные!AX4)</f>
        <v>19145</v>
      </c>
      <c r="AY4" s="60">
        <f>IF(ISBLANK(Данные!AY4),"",Данные!AY4)</f>
        <v>19245</v>
      </c>
      <c r="AZ4" s="60" t="str">
        <f>IF(ISBLANK(Данные!AZ4),"",Данные!AZ4)</f>
        <v>3 курс 2018 год/пост</v>
      </c>
      <c r="BA4" s="60" t="str">
        <f>IF(ISBLANK(Данные!BA4),"",Данные!BA4)</f>
        <v>4 курс 2017 год/пост</v>
      </c>
      <c r="BB4" s="60">
        <f>IF(ISBLANK(Данные!BB4),"",Данные!BB4)</f>
        <v>20156</v>
      </c>
      <c r="BC4" s="60">
        <f>IF(ISBLANK(Данные!BC4),"",Данные!BC4)</f>
        <v>20256</v>
      </c>
      <c r="BD4" s="60">
        <f>IF(ISBLANK(Данные!BD4),"",Данные!BD4)</f>
        <v>20356</v>
      </c>
      <c r="BE4" s="60" t="str">
        <f>IF(ISBLANK(Данные!BE4),"",Данные!BE4)</f>
        <v>4 курс 2018 год/пост</v>
      </c>
      <c r="BG4" s="17" t="str">
        <f>Данные!BG4</f>
        <v>профессор</v>
      </c>
      <c r="BH4" s="18">
        <f>Данные!BH4</f>
        <v>750</v>
      </c>
    </row>
    <row r="5" spans="1:60" ht="45" customHeight="1">
      <c r="A5" s="71">
        <f>IF(ISBLANK(Данные!A5),"",Данные!A5)</f>
        <v>4276</v>
      </c>
      <c r="B5" s="71">
        <f>IF(ISBLANK(Данные!B5),"",Данные!B5)</f>
        <v>2015</v>
      </c>
      <c r="C5" s="71" t="str">
        <f>IF(ISBLANK(Данные!C5),"",Данные!C5)</f>
        <v>компьютерных технологий и электронного обучения</v>
      </c>
      <c r="D5" s="71" t="str">
        <f>IF(ISBLANK(Данные!D5),"",Данные!D5)</f>
        <v>Авксентьева Елена Юрьевна</v>
      </c>
      <c r="E5" s="71" t="str">
        <f>IF(ISBLANK(Данные!E5),"",Данные!E5)</f>
        <v>кандидат педагогических наук</v>
      </c>
      <c r="F5" s="71" t="str">
        <f>IF(ISBLANK(Данные!F5),"",Данные!F5)</f>
        <v>доцент</v>
      </c>
      <c r="G5" s="71">
        <f>IF(ISBLANK(Данные!G5),"",Данные!G5)</f>
        <v>1</v>
      </c>
      <c r="H5" s="71">
        <f>IF(ISBLANK(Данные!H5),"",Данные!H5)</f>
        <v>13818</v>
      </c>
      <c r="I5" s="71" t="str">
        <f>IF(ISBLANK(Данные!I5),"",Данные!I5)</f>
        <v>Информационные технологии</v>
      </c>
      <c r="J5" s="71" t="str">
        <f>IF(ISBLANK(Данные!J5),"",Данные!J5)</f>
        <v/>
      </c>
      <c r="K5" s="71" t="str">
        <f>IF(ISBLANK(Данные!K5),"",Данные!K5)</f>
        <v/>
      </c>
      <c r="L5" s="71" t="str">
        <f>IF(ISBLANK(Данные!L5),"",Данные!L5)</f>
        <v/>
      </c>
      <c r="M5" s="72">
        <f t="shared" si="0"/>
        <v>0</v>
      </c>
      <c r="N5" s="72">
        <f t="shared" ref="N5:N68" si="3">2+(0.33*W5)</f>
        <v>11.9</v>
      </c>
      <c r="O5" s="72">
        <f t="shared" si="1"/>
        <v>7.5</v>
      </c>
      <c r="P5" s="72">
        <f t="shared" si="2"/>
        <v>7.5</v>
      </c>
      <c r="Q5" s="72" t="str">
        <f>IF(ISBLANK(Данные!Q5),"",Данные!Q5)</f>
        <v/>
      </c>
      <c r="R5" s="72" t="str">
        <f>IF(ISBLANK(Данные!R5),"",Данные!R5)</f>
        <v/>
      </c>
      <c r="S5" s="72" t="str">
        <f>IF(ISBLANK(Данные!S5),"",Данные!S5)</f>
        <v/>
      </c>
      <c r="T5" s="72">
        <f>IF(ISBLANK(Данные!T5),"",Данные!T5)</f>
        <v>15</v>
      </c>
      <c r="U5" s="72" t="str">
        <f>IF(ISBLANK(Данные!U5),"",Данные!U5)</f>
        <v/>
      </c>
      <c r="V5" s="72" t="str">
        <f>IF(ISBLANK(Данные!V5),"",Данные!V5)</f>
        <v/>
      </c>
      <c r="W5" s="72">
        <f>IF(ISBLANK(Данные!W5),"",Данные!W5)</f>
        <v>30</v>
      </c>
      <c r="X5" s="72">
        <f>IF(ISBLANK(Данные!X5),"",Данные!X5)</f>
        <v>1</v>
      </c>
      <c r="Y5" s="72">
        <f>IF(ISBLANK(Данные!Y5),"",Данные!Y5)</f>
        <v>2</v>
      </c>
      <c r="Z5" s="72" t="str">
        <f>IF(ISBLANK(Данные!Z5),"",Данные!Z5)</f>
        <v/>
      </c>
      <c r="AA5" s="72" t="str">
        <f>IF(ISBLANK(Данные!AA5),"",Данные!AA5)</f>
        <v>осн</v>
      </c>
      <c r="AB5" s="6"/>
      <c r="AC5" s="12" t="s">
        <v>59</v>
      </c>
      <c r="AD5" s="22">
        <f>IF(ISBLANK(Данные!AD5),"",Данные!AD5)</f>
        <v>14514</v>
      </c>
      <c r="AE5" s="22">
        <f>IF(ISBLANK(Данные!AE5),"",Данные!AE5)</f>
        <v>14614</v>
      </c>
      <c r="AF5" s="41" t="str">
        <f>IF(ISBLANK(Данные!AF5),"",Данные!AF5)</f>
        <v/>
      </c>
      <c r="AG5" s="41" t="str">
        <f>IF(ISBLANK(Данные!AG5),"",Данные!AG5)</f>
        <v/>
      </c>
      <c r="AH5" s="22">
        <f>IF(ISBLANK(Данные!AH5),"",Данные!AH5)</f>
        <v>15577</v>
      </c>
      <c r="AI5" s="22">
        <f>IF(ISBLANK(Данные!AI5),"",Данные!AI5)</f>
        <v>15677</v>
      </c>
      <c r="AJ5" s="41" t="str">
        <f>IF(ISBLANK(Данные!AJ5),"",Данные!AJ5)</f>
        <v/>
      </c>
      <c r="AK5" s="41" t="str">
        <f>IF(ISBLANK(Данные!AK5),"",Данные!AK5)</f>
        <v/>
      </c>
      <c r="AL5" s="22">
        <f>IF(ISBLANK(Данные!AL5),"",Данные!AL5)</f>
        <v>16595</v>
      </c>
      <c r="AM5" s="22">
        <f>IF(ISBLANK(Данные!AM5),"",Данные!AM5)</f>
        <v>15764</v>
      </c>
      <c r="AN5" s="41" t="str">
        <f>IF(ISBLANK(Данные!AN5),"",Данные!AN5)</f>
        <v/>
      </c>
      <c r="AO5" s="41" t="str">
        <f>IF(ISBLANK(Данные!AO5),"",Данные!AO5)</f>
        <v/>
      </c>
      <c r="AP5" s="22">
        <f>IF(ISBLANK(Данные!AP5),"",Данные!AP5)</f>
        <v>17048</v>
      </c>
      <c r="AQ5" s="22">
        <f>IF(ISBLANK(Данные!AQ5),"",Данные!AQ5)</f>
        <v>17248</v>
      </c>
      <c r="AR5" s="41" t="str">
        <f>IF(ISBLANK(Данные!AR5),"",Данные!AR5)</f>
        <v/>
      </c>
      <c r="AS5" s="41" t="str">
        <f>IF(ISBLANK(Данные!AS5),"",Данные!AS5)</f>
        <v/>
      </c>
      <c r="AT5" s="22">
        <f>IF(ISBLANK(Данные!AT5),"",Данные!AT5)</f>
        <v>17148</v>
      </c>
      <c r="AU5" s="22" t="str">
        <f>IF(ISBLANK(Данные!AU5),"",Данные!AU5)</f>
        <v>2 курс (м) 2018 год/пост</v>
      </c>
      <c r="AV5" s="41" t="str">
        <f>IF(ISBLANK(Данные!AV5),"",Данные!AV5)</f>
        <v/>
      </c>
      <c r="AW5" s="41" t="str">
        <f>IF(ISBLANK(Данные!AW5),"",Данные!AW5)</f>
        <v/>
      </c>
      <c r="AX5" s="22">
        <f>IF(ISBLANK(Данные!AX5),"",Данные!AX5)</f>
        <v>19045</v>
      </c>
      <c r="AY5" s="22">
        <f>IF(ISBLANK(Данные!AY5),"",Данные!AY5)</f>
        <v>19645</v>
      </c>
      <c r="AZ5" s="41" t="str">
        <f>IF(ISBLANK(Данные!AZ5),"",Данные!AZ5)</f>
        <v/>
      </c>
      <c r="BA5" s="41" t="str">
        <f>IF(ISBLANK(Данные!BA5),"",Данные!BA5)</f>
        <v/>
      </c>
      <c r="BB5" s="22">
        <f>IF(ISBLANK(Данные!BB5),"",Данные!BB5)</f>
        <v>20056</v>
      </c>
      <c r="BC5" s="22">
        <f>IF(ISBLANK(Данные!BC5),"",Данные!BC5)</f>
        <v>20456</v>
      </c>
      <c r="BD5" s="41" t="str">
        <f>IF(ISBLANK(Данные!BD5),"",Данные!BD5)</f>
        <v/>
      </c>
      <c r="BE5" s="41" t="str">
        <f>IF(ISBLANK(Данные!BE5),"",Данные!BE5)</f>
        <v/>
      </c>
      <c r="BG5" s="17" t="str">
        <f>Данные!BG5</f>
        <v>доцент</v>
      </c>
      <c r="BH5" s="18">
        <f>Данные!BH5</f>
        <v>800</v>
      </c>
    </row>
    <row r="6" spans="1:60">
      <c r="A6" s="71">
        <f>IF(ISBLANK(Данные!A6),"",Данные!A6)</f>
        <v>4276</v>
      </c>
      <c r="B6" s="71">
        <f>IF(ISBLANK(Данные!B6),"",Данные!B6)</f>
        <v>2015</v>
      </c>
      <c r="C6" s="71" t="str">
        <f>IF(ISBLANK(Данные!C6),"",Данные!C6)</f>
        <v>компьютерных технологий и электронного обучения</v>
      </c>
      <c r="D6" s="71" t="str">
        <f>IF(ISBLANK(Данные!D6),"",Данные!D6)</f>
        <v>Гончарова Светлана Викторовна</v>
      </c>
      <c r="E6" s="71" t="str">
        <f>IF(ISBLANK(Данные!E6),"",Данные!E6)</f>
        <v>кандидат педагогических наук</v>
      </c>
      <c r="F6" s="71" t="str">
        <f>IF(ISBLANK(Данные!F6),"",Данные!F6)</f>
        <v>доцент</v>
      </c>
      <c r="G6" s="71">
        <f>IF(ISBLANK(Данные!G6),"",Данные!G6)</f>
        <v>1</v>
      </c>
      <c r="H6" s="71">
        <f>IF(ISBLANK(Данные!H6),"",Данные!H6)</f>
        <v>13818</v>
      </c>
      <c r="I6" s="71" t="str">
        <f>IF(ISBLANK(Данные!I6),"",Данные!I6)</f>
        <v>Информационные технологии</v>
      </c>
      <c r="J6" s="71">
        <f>IF(ISBLANK(Данные!J6),"",Данные!J6)</f>
        <v>9</v>
      </c>
      <c r="K6" s="71">
        <f>IF(ISBLANK(Данные!K6),"",Данные!K6)</f>
        <v>32</v>
      </c>
      <c r="L6" s="71" t="str">
        <f>IF(ISBLANK(Данные!L6),"",Данные!L6)</f>
        <v/>
      </c>
      <c r="M6" s="72">
        <f t="shared" si="0"/>
        <v>4.1000000000000005</v>
      </c>
      <c r="N6" s="72">
        <f t="shared" si="3"/>
        <v>11.9</v>
      </c>
      <c r="O6" s="72">
        <f t="shared" si="1"/>
        <v>7.5</v>
      </c>
      <c r="P6" s="72">
        <f t="shared" si="2"/>
        <v>7.5</v>
      </c>
      <c r="Q6" s="72" t="str">
        <f>IF(ISBLANK(Данные!Q6),"",Данные!Q6)</f>
        <v/>
      </c>
      <c r="R6" s="72" t="str">
        <f>IF(ISBLANK(Данные!R6),"",Данные!R6)</f>
        <v/>
      </c>
      <c r="S6" s="72" t="str">
        <f>IF(ISBLANK(Данные!S6),"",Данные!S6)</f>
        <v/>
      </c>
      <c r="T6" s="72">
        <f>IF(ISBLANK(Данные!T6),"",Данные!T6)</f>
        <v>3</v>
      </c>
      <c r="U6" s="72" t="str">
        <f>IF(ISBLANK(Данные!U6),"",Данные!U6)</f>
        <v/>
      </c>
      <c r="V6" s="72" t="str">
        <f>IF(ISBLANK(Данные!V6),"",Данные!V6)</f>
        <v/>
      </c>
      <c r="W6" s="72">
        <f>IF(ISBLANK(Данные!W6),"",Данные!W6)</f>
        <v>30</v>
      </c>
      <c r="X6" s="72">
        <f>IF(ISBLANK(Данные!X6),"",Данные!X6)</f>
        <v>1</v>
      </c>
      <c r="Y6" s="72">
        <f>IF(ISBLANK(Данные!Y6),"",Данные!Y6)</f>
        <v>2</v>
      </c>
      <c r="Z6" s="72" t="str">
        <f>IF(ISBLANK(Данные!Z6),"",Данные!Z6)</f>
        <v/>
      </c>
      <c r="AA6" s="72" t="str">
        <f>IF(ISBLANK(Данные!AA6),"",Данные!AA6)</f>
        <v>осн</v>
      </c>
      <c r="AB6" s="6"/>
      <c r="BG6" s="17" t="str">
        <f>Данные!BG6</f>
        <v>старший преподаватель</v>
      </c>
      <c r="BH6" s="18">
        <f>Данные!BH6</f>
        <v>850</v>
      </c>
    </row>
    <row r="7" spans="1:60">
      <c r="A7" s="71">
        <f>IF(ISBLANK(Данные!A7),"",Данные!A7)</f>
        <v>4276</v>
      </c>
      <c r="B7" s="71">
        <f>IF(ISBLANK(Данные!B7),"",Данные!B7)</f>
        <v>2015</v>
      </c>
      <c r="C7" s="71" t="str">
        <f>IF(ISBLANK(Данные!C7),"",Данные!C7)</f>
        <v>компьютерных технологий и электронного обучения</v>
      </c>
      <c r="D7" s="71" t="str">
        <f>IF(ISBLANK(Данные!D7),"",Данные!D7)</f>
        <v>Ильина Татьяна Сергеевна</v>
      </c>
      <c r="E7" s="71" t="str">
        <f>IF(ISBLANK(Данные!E7),"",Данные!E7)</f>
        <v>нет</v>
      </c>
      <c r="F7" s="71" t="str">
        <f>IF(ISBLANK(Данные!F7),"",Данные!F7)</f>
        <v>старший преподаватель</v>
      </c>
      <c r="G7" s="71">
        <f>IF(ISBLANK(Данные!G7),"",Данные!G7)</f>
        <v>1</v>
      </c>
      <c r="H7" s="71">
        <f>IF(ISBLANK(Данные!H7),"",Данные!H7)</f>
        <v>13818</v>
      </c>
      <c r="I7" s="71" t="str">
        <f>IF(ISBLANK(Данные!I7),"",Данные!I7)</f>
        <v>Информационные технологии</v>
      </c>
      <c r="J7" s="71" t="str">
        <f>IF(ISBLANK(Данные!J7),"",Данные!J7)</f>
        <v/>
      </c>
      <c r="K7" s="71">
        <f>IF(ISBLANK(Данные!K7),"",Данные!K7)</f>
        <v>64</v>
      </c>
      <c r="L7" s="71" t="str">
        <f>IF(ISBLANK(Данные!L7),"",Данные!L7)</f>
        <v/>
      </c>
      <c r="M7" s="72">
        <f t="shared" si="0"/>
        <v>6.4</v>
      </c>
      <c r="N7" s="72">
        <f t="shared" si="3"/>
        <v>11.9</v>
      </c>
      <c r="O7" s="72">
        <f t="shared" si="1"/>
        <v>7.5</v>
      </c>
      <c r="P7" s="72">
        <f t="shared" si="2"/>
        <v>7.5</v>
      </c>
      <c r="Q7" s="72" t="str">
        <f>IF(ISBLANK(Данные!Q7),"",Данные!Q7)</f>
        <v/>
      </c>
      <c r="R7" s="72" t="str">
        <f>IF(ISBLANK(Данные!R7),"",Данные!R7)</f>
        <v/>
      </c>
      <c r="S7" s="72" t="str">
        <f>IF(ISBLANK(Данные!S7),"",Данные!S7)</f>
        <v/>
      </c>
      <c r="T7" s="72">
        <f>IF(ISBLANK(Данные!T7),"",Данные!T7)</f>
        <v>3</v>
      </c>
      <c r="U7" s="72" t="str">
        <f>IF(ISBLANK(Данные!U7),"",Данные!U7)</f>
        <v/>
      </c>
      <c r="V7" s="72" t="str">
        <f>IF(ISBLANK(Данные!V7),"",Данные!V7)</f>
        <v/>
      </c>
      <c r="W7" s="72">
        <f>IF(ISBLANK(Данные!W7),"",Данные!W7)</f>
        <v>30</v>
      </c>
      <c r="X7" s="72">
        <f>IF(ISBLANK(Данные!X7),"",Данные!X7)</f>
        <v>1</v>
      </c>
      <c r="Y7" s="72">
        <f>IF(ISBLANK(Данные!Y7),"",Данные!Y7)</f>
        <v>2</v>
      </c>
      <c r="Z7" s="72" t="str">
        <f>IF(ISBLANK(Данные!Z7),"",Данные!Z7)</f>
        <v/>
      </c>
      <c r="AA7" s="72" t="str">
        <f>IF(ISBLANK(Данные!AA7),"",Данные!AA7)</f>
        <v>осн</v>
      </c>
      <c r="AB7" s="6"/>
      <c r="BG7" s="17" t="str">
        <f>Данные!BG7</f>
        <v>ассистент</v>
      </c>
      <c r="BH7" s="18">
        <f>Данные!BH7</f>
        <v>900</v>
      </c>
    </row>
    <row r="8" spans="1:60" ht="25.5">
      <c r="A8" s="71">
        <f>IF(ISBLANK(Данные!A8),"",Данные!A8)</f>
        <v>4276</v>
      </c>
      <c r="B8" s="71">
        <f>IF(ISBLANK(Данные!B8),"",Данные!B8)</f>
        <v>2016</v>
      </c>
      <c r="C8" s="71" t="str">
        <f>IF(ISBLANK(Данные!C8),"",Данные!C8)</f>
        <v>компьютерных технологий и электронного обучения</v>
      </c>
      <c r="D8" s="71" t="str">
        <f>IF(ISBLANK(Данные!D8),"",Данные!D8)</f>
        <v>Готская Ирина Борисовна</v>
      </c>
      <c r="E8" s="71" t="str">
        <f>IF(ISBLANK(Данные!E8),"",Данные!E8)</f>
        <v>доктор педагогических наук</v>
      </c>
      <c r="F8" s="71" t="str">
        <f>IF(ISBLANK(Данные!F8),"",Данные!F8)</f>
        <v>профессор</v>
      </c>
      <c r="G8" s="71">
        <f>IF(ISBLANK(Данные!G8),"",Данные!G8)</f>
        <v>1</v>
      </c>
      <c r="H8" s="71">
        <f>IF(ISBLANK(Данные!H8),"",Данные!H8)</f>
        <v>14784</v>
      </c>
      <c r="I8" s="71" t="str">
        <f>IF(ISBLANK(Данные!I8),"",Данные!I8)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71">
        <f>IF(ISBLANK(Данные!J8),"",Данные!J8)</f>
        <v>32</v>
      </c>
      <c r="K8" s="71" t="str">
        <f>IF(ISBLANK(Данные!K8),"",Данные!K8)</f>
        <v/>
      </c>
      <c r="L8" s="71">
        <f>IF(ISBLANK(Данные!L8),"",Данные!L8)</f>
        <v>120</v>
      </c>
      <c r="M8" s="72">
        <f t="shared" si="0"/>
        <v>15.200000000000001</v>
      </c>
      <c r="N8" s="72">
        <f t="shared" si="3"/>
        <v>11.9</v>
      </c>
      <c r="O8" s="72">
        <f t="shared" si="1"/>
        <v>7.5</v>
      </c>
      <c r="P8" s="72">
        <f t="shared" si="2"/>
        <v>7.5</v>
      </c>
      <c r="Q8" s="72" t="str">
        <f>IF(ISBLANK(Данные!Q8),"",Данные!Q8)</f>
        <v/>
      </c>
      <c r="R8" s="72" t="str">
        <f>IF(ISBLANK(Данные!R8),"",Данные!R8)</f>
        <v/>
      </c>
      <c r="S8" s="72" t="str">
        <f>IF(ISBLANK(Данные!S8),"",Данные!S8)</f>
        <v/>
      </c>
      <c r="T8" s="72">
        <f>IF(ISBLANK(Данные!T8),"",Данные!T8)</f>
        <v>21</v>
      </c>
      <c r="U8" s="72" t="str">
        <f>IF(ISBLANK(Данные!U8),"",Данные!U8)</f>
        <v/>
      </c>
      <c r="V8" s="72" t="str">
        <f>IF(ISBLANK(Данные!V8),"",Данные!V8)</f>
        <v/>
      </c>
      <c r="W8" s="72">
        <f>IF(ISBLANK(Данные!W8),"",Данные!W8)</f>
        <v>30</v>
      </c>
      <c r="X8" s="72">
        <f>IF(ISBLANK(Данные!X8),"",Данные!X8)</f>
        <v>1</v>
      </c>
      <c r="Y8" s="72">
        <f>IF(ISBLANK(Данные!Y8),"",Данные!Y8)</f>
        <v>2</v>
      </c>
      <c r="Z8" s="72" t="str">
        <f>IF(ISBLANK(Данные!Z8),"",Данные!Z8)</f>
        <v/>
      </c>
      <c r="AA8" s="72" t="str">
        <f>IF(ISBLANK(Данные!AA8),"",Данные!AA8)</f>
        <v>осн</v>
      </c>
      <c r="AB8" s="6"/>
      <c r="AC8" s="10" t="s">
        <v>13</v>
      </c>
      <c r="AD8" s="66" t="s">
        <v>14</v>
      </c>
      <c r="AE8" s="67"/>
      <c r="AF8" s="67"/>
      <c r="AG8" s="68"/>
      <c r="AH8" s="66" t="s">
        <v>15</v>
      </c>
      <c r="AI8" s="67"/>
      <c r="AJ8" s="67"/>
      <c r="AK8" s="68"/>
      <c r="AL8" s="66" t="s">
        <v>16</v>
      </c>
      <c r="AM8" s="67"/>
      <c r="AN8" s="67"/>
      <c r="AO8" s="68"/>
      <c r="AP8" s="66" t="s">
        <v>17</v>
      </c>
      <c r="AQ8" s="67"/>
      <c r="AR8" s="67"/>
      <c r="AS8" s="68"/>
      <c r="AT8" s="66" t="s">
        <v>18</v>
      </c>
      <c r="AU8" s="67"/>
      <c r="AV8" s="67"/>
      <c r="AW8" s="68"/>
      <c r="AX8" s="66" t="s">
        <v>19</v>
      </c>
      <c r="AY8" s="67"/>
      <c r="AZ8" s="67"/>
      <c r="BA8" s="68"/>
      <c r="BB8" s="66" t="s">
        <v>20</v>
      </c>
      <c r="BC8" s="67"/>
      <c r="BD8" s="67"/>
      <c r="BE8" s="68"/>
      <c r="BG8" s="17" t="str">
        <f>Данные!BG8</f>
        <v>эксперт-программист</v>
      </c>
      <c r="BH8" s="18">
        <f>Данные!BH8</f>
        <v>900</v>
      </c>
    </row>
    <row r="9" spans="1:60" ht="21">
      <c r="A9" s="71">
        <f>IF(ISBLANK(Данные!A9),"",Данные!A9)</f>
        <v>4276</v>
      </c>
      <c r="B9" s="71">
        <f>IF(ISBLANK(Данные!B9),"",Данные!B9)</f>
        <v>2017</v>
      </c>
      <c r="C9" s="71" t="str">
        <f>IF(ISBLANK(Данные!C9),"",Данные!C9)</f>
        <v>компьютерных технологий и электронного обучения</v>
      </c>
      <c r="D9" s="71" t="str">
        <f>IF(ISBLANK(Данные!D9),"",Данные!D9)</f>
        <v>Готская Ирина Борисовна</v>
      </c>
      <c r="E9" s="71" t="str">
        <f>IF(ISBLANK(Данные!E9),"",Данные!E9)</f>
        <v>доктор педагогических наук</v>
      </c>
      <c r="F9" s="71" t="str">
        <f>IF(ISBLANK(Данные!F9),"",Данные!F9)</f>
        <v>профессор</v>
      </c>
      <c r="G9" s="71">
        <f>IF(ISBLANK(Данные!G9),"",Данные!G9)</f>
        <v>1</v>
      </c>
      <c r="H9" s="71">
        <f>IF(ISBLANK(Данные!H9),"",Данные!H9)</f>
        <v>16006</v>
      </c>
      <c r="I9" s="71" t="str">
        <f>IF(ISBLANK(Данные!I9),"",Данные!I9)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71">
        <f>IF(ISBLANK(Данные!J9),"",Данные!J9)</f>
        <v>16</v>
      </c>
      <c r="K9" s="71" t="str">
        <f>IF(ISBLANK(Данные!K9),"",Данные!K9)</f>
        <v/>
      </c>
      <c r="L9" s="71">
        <f>IF(ISBLANK(Данные!L9),"",Данные!L9)</f>
        <v>60</v>
      </c>
      <c r="M9" s="72">
        <f t="shared" si="0"/>
        <v>7.6000000000000005</v>
      </c>
      <c r="N9" s="72">
        <f t="shared" si="3"/>
        <v>11.9</v>
      </c>
      <c r="O9" s="72">
        <f t="shared" si="1"/>
        <v>7.5</v>
      </c>
      <c r="P9" s="72">
        <f t="shared" si="2"/>
        <v>7.5</v>
      </c>
      <c r="Q9" s="72" t="str">
        <f>IF(ISBLANK(Данные!Q9),"",Данные!Q9)</f>
        <v/>
      </c>
      <c r="R9" s="72" t="str">
        <f>IF(ISBLANK(Данные!R9),"",Данные!R9)</f>
        <v/>
      </c>
      <c r="S9" s="72" t="str">
        <f>IF(ISBLANK(Данные!S9),"",Данные!S9)</f>
        <v/>
      </c>
      <c r="T9" s="72">
        <f>IF(ISBLANK(Данные!T9),"",Данные!T9)</f>
        <v>11</v>
      </c>
      <c r="U9" s="72" t="str">
        <f>IF(ISBLANK(Данные!U9),"",Данные!U9)</f>
        <v/>
      </c>
      <c r="V9" s="72" t="str">
        <f>IF(ISBLANK(Данные!V9),"",Данные!V9)</f>
        <v/>
      </c>
      <c r="W9" s="72">
        <f>IF(ISBLANK(Данные!W9),"",Данные!W9)</f>
        <v>30</v>
      </c>
      <c r="X9" s="72">
        <f>IF(ISBLANK(Данные!X9),"",Данные!X9)</f>
        <v>1</v>
      </c>
      <c r="Y9" s="72">
        <f>IF(ISBLANK(Данные!Y9),"",Данные!Y9)</f>
        <v>2</v>
      </c>
      <c r="Z9" s="72" t="str">
        <f>IF(ISBLANK(Данные!Z9),"",Данные!Z9)</f>
        <v/>
      </c>
      <c r="AA9" s="72" t="str">
        <f>IF(ISBLANK(Данные!AA9),"",Данные!AA9)</f>
        <v>осн</v>
      </c>
      <c r="AB9" s="6"/>
      <c r="AC9" s="10" t="s">
        <v>37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Данные!BG9</f>
        <v>и.о.доцент</v>
      </c>
      <c r="BH9" s="18">
        <f>Данные!BH9</f>
        <v>900</v>
      </c>
    </row>
    <row r="10" spans="1:60" ht="21">
      <c r="A10" s="71">
        <f>IF(ISBLANK(Данные!A10),"",Данные!A10)</f>
        <v>4277</v>
      </c>
      <c r="B10" s="71">
        <f>IF(ISBLANK(Данные!B10),"",Данные!B10)</f>
        <v>2017</v>
      </c>
      <c r="C10" s="71" t="str">
        <f>IF(ISBLANK(Данные!C10),"",Данные!C10)</f>
        <v>компьютерных технологий и электронного обучения</v>
      </c>
      <c r="D10" s="71" t="str">
        <f>IF(ISBLANK(Данные!D10),"",Данные!D10)</f>
        <v>Абрамян Геннадий Владимирович</v>
      </c>
      <c r="E10" s="71" t="str">
        <f>IF(ISBLANK(Данные!E10),"",Данные!E10)</f>
        <v>доктор педагогических наук</v>
      </c>
      <c r="F10" s="71" t="str">
        <f>IF(ISBLANK(Данные!F10),"",Данные!F10)</f>
        <v>профессор</v>
      </c>
      <c r="G10" s="71">
        <f>IF(ISBLANK(Данные!G10),"",Данные!G10)</f>
        <v>1</v>
      </c>
      <c r="H10" s="71">
        <f>IF(ISBLANK(Данные!H10),"",Данные!H10)</f>
        <v>16005</v>
      </c>
      <c r="I10" s="71" t="str">
        <f>IF(ISBLANK(Данные!I10),"",Данные!I10)</f>
        <v>Мультимедиа технологии и компьютерная графика</v>
      </c>
      <c r="J10" s="71">
        <f>IF(ISBLANK(Данные!J10),"",Данные!J10)</f>
        <v>18</v>
      </c>
      <c r="K10" s="71" t="str">
        <f>IF(ISBLANK(Данные!K10),"",Данные!K10)</f>
        <v/>
      </c>
      <c r="L10" s="71">
        <f>IF(ISBLANK(Данные!L10),"",Данные!L10)</f>
        <v>54</v>
      </c>
      <c r="M10" s="72">
        <f t="shared" si="0"/>
        <v>7.2</v>
      </c>
      <c r="N10" s="72">
        <f t="shared" si="3"/>
        <v>11.9</v>
      </c>
      <c r="O10" s="72">
        <f t="shared" si="1"/>
        <v>7.5</v>
      </c>
      <c r="P10" s="72">
        <f t="shared" si="2"/>
        <v>7.5</v>
      </c>
      <c r="Q10" s="72" t="str">
        <f>IF(ISBLANK(Данные!Q10),"",Данные!Q10)</f>
        <v/>
      </c>
      <c r="R10" s="72" t="str">
        <f>IF(ISBLANK(Данные!R10),"",Данные!R10)</f>
        <v/>
      </c>
      <c r="S10" s="72" t="str">
        <f>IF(ISBLANK(Данные!S10),"",Данные!S10)</f>
        <v/>
      </c>
      <c r="T10" s="72">
        <f>IF(ISBLANK(Данные!T10),"",Данные!T10)</f>
        <v>11</v>
      </c>
      <c r="U10" s="72" t="str">
        <f>IF(ISBLANK(Данные!U10),"",Данные!U10)</f>
        <v/>
      </c>
      <c r="V10" s="72" t="str">
        <f>IF(ISBLANK(Данные!V10),"",Данные!V10)</f>
        <v/>
      </c>
      <c r="W10" s="72">
        <f>IF(ISBLANK(Данные!W10),"",Данные!W10)</f>
        <v>30</v>
      </c>
      <c r="X10" s="72">
        <f>IF(ISBLANK(Данные!X10),"",Данные!X10)</f>
        <v>1</v>
      </c>
      <c r="Y10" s="72">
        <f>IF(ISBLANK(Данные!Y10),"",Данные!Y10)</f>
        <v>2</v>
      </c>
      <c r="Z10" s="72" t="str">
        <f>IF(ISBLANK(Данные!Z10),"",Данные!Z10)</f>
        <v/>
      </c>
      <c r="AA10" s="72" t="str">
        <f>IF(ISBLANK(Данные!AA10),"",Данные!AA10)</f>
        <v>осн</v>
      </c>
      <c r="AC10" s="10" t="s">
        <v>44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Данные!BG10</f>
        <v>внешний</v>
      </c>
      <c r="BH10" s="18">
        <f>Данные!BH10</f>
        <v>900</v>
      </c>
    </row>
    <row r="11" spans="1:60" ht="39.75" customHeight="1">
      <c r="A11" s="71">
        <f>IF(ISBLANK(Данные!A11),"",Данные!A11)</f>
        <v>4277</v>
      </c>
      <c r="B11" s="71">
        <f>IF(ISBLANK(Данные!B11),"",Данные!B11)</f>
        <v>2018</v>
      </c>
      <c r="C11" s="71" t="str">
        <f>IF(ISBLANK(Данные!C11),"",Данные!C11)</f>
        <v>компьютерных технологий и электронного обучения</v>
      </c>
      <c r="D11" s="71" t="str">
        <f>IF(ISBLANK(Данные!D11),"",Данные!D11)</f>
        <v>Абрамян Геннадий Владимирович</v>
      </c>
      <c r="E11" s="71" t="str">
        <f>IF(ISBLANK(Данные!E11),"",Данные!E11)</f>
        <v>доктор педагогических наук</v>
      </c>
      <c r="F11" s="71" t="str">
        <f>IF(ISBLANK(Данные!F11),"",Данные!F11)</f>
        <v>профессор</v>
      </c>
      <c r="G11" s="71">
        <f>IF(ISBLANK(Данные!G11),"",Данные!G11)</f>
        <v>1</v>
      </c>
      <c r="H11" s="71">
        <f>IF(ISBLANK(Данные!H11),"",Данные!H11)</f>
        <v>17336</v>
      </c>
      <c r="I11" s="71" t="str">
        <f>IF(ISBLANK(Данные!I11),"",Данные!I11)</f>
        <v>Мультимедиа технологии и компьютерная графика</v>
      </c>
      <c r="J11" s="71" t="str">
        <f>IF(ISBLANK(Данные!J11),"",Данные!J11)</f>
        <v/>
      </c>
      <c r="K11" s="71" t="str">
        <f>IF(ISBLANK(Данные!K11),"",Данные!K11)</f>
        <v/>
      </c>
      <c r="L11" s="71">
        <f>IF(ISBLANK(Данные!L11),"",Данные!L11)</f>
        <v>36</v>
      </c>
      <c r="M11" s="72">
        <f t="shared" si="0"/>
        <v>3.6</v>
      </c>
      <c r="N11" s="72">
        <f t="shared" si="3"/>
        <v>11.9</v>
      </c>
      <c r="O11" s="72">
        <f t="shared" si="1"/>
        <v>7.5</v>
      </c>
      <c r="P11" s="72">
        <f t="shared" si="2"/>
        <v>7.5</v>
      </c>
      <c r="Q11" s="72" t="str">
        <f>IF(ISBLANK(Данные!Q11),"",Данные!Q11)</f>
        <v/>
      </c>
      <c r="R11" s="72" t="str">
        <f>IF(ISBLANK(Данные!R11),"",Данные!R11)</f>
        <v/>
      </c>
      <c r="S11" s="72" t="str">
        <f>IF(ISBLANK(Данные!S11),"",Данные!S11)</f>
        <v/>
      </c>
      <c r="T11" s="72">
        <f>IF(ISBLANK(Данные!T11),"",Данные!T11)</f>
        <v>11</v>
      </c>
      <c r="U11" s="72" t="str">
        <f>IF(ISBLANK(Данные!U11),"",Данные!U11)</f>
        <v/>
      </c>
      <c r="V11" s="72" t="str">
        <f>IF(ISBLANK(Данные!V11),"",Данные!V11)</f>
        <v/>
      </c>
      <c r="W11" s="72">
        <f>IF(ISBLANK(Данные!W11),"",Данные!W11)</f>
        <v>30</v>
      </c>
      <c r="X11" s="72">
        <f>IF(ISBLANK(Данные!X11),"",Данные!X11)</f>
        <v>1</v>
      </c>
      <c r="Y11" s="72">
        <f>IF(ISBLANK(Данные!Y11),"",Данные!Y11)</f>
        <v>2</v>
      </c>
      <c r="Z11" s="72" t="str">
        <f>IF(ISBLANK(Данные!Z11),"",Данные!Z11)</f>
        <v/>
      </c>
      <c r="AA11" s="72" t="str">
        <f>IF(ISBLANK(Данные!AA11),"",Данные!AA11)</f>
        <v>осн</v>
      </c>
      <c r="AC11" s="11" t="s">
        <v>50</v>
      </c>
      <c r="AD11" s="60">
        <f>IF(ISBLANK(Данные!AD11),"",Данные!AD11)</f>
        <v>13</v>
      </c>
      <c r="AE11" s="60">
        <f>IF(ISBLANK(Данные!AE11),"",Данные!AE11)</f>
        <v>60</v>
      </c>
      <c r="AF11" s="60">
        <f>IF(ISBLANK(Данные!AF11),"",Данные!AF11)</f>
        <v>20</v>
      </c>
      <c r="AG11" s="60">
        <f>IF(ISBLANK(Данные!AG11),"",Данные!AG11)</f>
        <v>26</v>
      </c>
      <c r="AH11" s="60">
        <f>IF(ISBLANK(Данные!AH11),"",Данные!AH11)</f>
        <v>27</v>
      </c>
      <c r="AI11" s="60">
        <f>IF(ISBLANK(Данные!AI11),"",Данные!AI11)</f>
        <v>13</v>
      </c>
      <c r="AJ11" s="60">
        <f>IF(ISBLANK(Данные!AJ11),"",Данные!AJ11)</f>
        <v>31</v>
      </c>
      <c r="AK11" s="60">
        <f>IF(ISBLANK(Данные!AK11),"",Данные!AK11)</f>
        <v>28</v>
      </c>
      <c r="AL11" s="60">
        <f>IF(ISBLANK(Данные!AL11),"",Данные!AL11)</f>
        <v>29</v>
      </c>
      <c r="AM11" s="60">
        <f>IF(ISBLANK(Данные!AM11),"",Данные!AM11)</f>
        <v>27</v>
      </c>
      <c r="AN11" s="60">
        <f>IF(ISBLANK(Данные!AN11),"",Данные!AN11)</f>
        <v>13</v>
      </c>
      <c r="AO11" s="60">
        <f>IF(ISBLANK(Данные!AO11),"",Данные!AO11)</f>
        <v>41</v>
      </c>
      <c r="AP11" s="60">
        <f>IF(ISBLANK(Данные!AP11),"",Данные!AP11)</f>
        <v>39</v>
      </c>
      <c r="AQ11" s="60">
        <f>IF(ISBLANK(Данные!AQ11),"",Данные!AQ11)</f>
        <v>29</v>
      </c>
      <c r="AR11" s="60">
        <f>IF(ISBLANK(Данные!AR11),"",Данные!AR11)</f>
        <v>27</v>
      </c>
      <c r="AS11" s="60">
        <f>IF(ISBLANK(Данные!AS11),"",Данные!AS11)</f>
        <v>13</v>
      </c>
      <c r="AT11" s="60">
        <f>IF(ISBLANK(Данные!AT11),"",Данные!AT11)</f>
        <v>35</v>
      </c>
      <c r="AU11" s="60">
        <f>IF(ISBLANK(Данные!AU11),"",Данные!AU11)</f>
        <v>39</v>
      </c>
      <c r="AV11" s="60">
        <f>IF(ISBLANK(Данные!AV11),"",Данные!AV11)</f>
        <v>29</v>
      </c>
      <c r="AW11" s="60">
        <f>IF(ISBLANK(Данные!AW11),"",Данные!AW11)</f>
        <v>27</v>
      </c>
      <c r="AX11" s="60">
        <f>IF(ISBLANK(Данные!AX11),"",Данные!AX11)</f>
        <v>37</v>
      </c>
      <c r="AY11" s="60">
        <f>IF(ISBLANK(Данные!AY11),"",Данные!AY11)</f>
        <v>29</v>
      </c>
      <c r="AZ11" s="60">
        <f>IF(ISBLANK(Данные!AZ11),"",Данные!AZ11)</f>
        <v>60</v>
      </c>
      <c r="BA11" s="60">
        <f>IF(ISBLANK(Данные!BA11),"",Данные!BA11)</f>
        <v>29</v>
      </c>
      <c r="BB11" s="60">
        <f>IF(ISBLANK(Данные!BB11),"",Данные!BB11)</f>
        <v>34</v>
      </c>
      <c r="BC11" s="60">
        <f>IF(ISBLANK(Данные!BC11),"",Данные!BC11)</f>
        <v>42</v>
      </c>
      <c r="BD11" s="60">
        <f>IF(ISBLANK(Данные!BD11),"",Данные!BD11)</f>
        <v>50</v>
      </c>
      <c r="BE11" s="60">
        <f>IF(ISBLANK(Данные!BE11),"",Данные!BE11)</f>
        <v>39</v>
      </c>
      <c r="BG11" s="17" t="str">
        <f>Данные!BG11</f>
        <v>должность</v>
      </c>
      <c r="BH11" s="18">
        <f>Данные!BH11</f>
        <v>1</v>
      </c>
    </row>
    <row r="12" spans="1:60" ht="45.75" customHeight="1">
      <c r="A12" s="71">
        <f>IF(ISBLANK(Данные!A12),"",Данные!A12)</f>
        <v>4699</v>
      </c>
      <c r="B12" s="71">
        <f>IF(ISBLANK(Данные!B12),"",Данные!B12)</f>
        <v>2016</v>
      </c>
      <c r="C12" s="71" t="str">
        <f>IF(ISBLANK(Данные!C12),"",Данные!C12)</f>
        <v>компьютерных технологий и электронного обучения</v>
      </c>
      <c r="D12" s="71" t="str">
        <f>IF(ISBLANK(Данные!D12),"",Данные!D12)</f>
        <v>Полякова Наталия Александровна</v>
      </c>
      <c r="E12" s="71" t="str">
        <f>IF(ISBLANK(Данные!E12),"",Данные!E12)</f>
        <v>кандидат педагогических наук</v>
      </c>
      <c r="F12" s="71" t="str">
        <f>IF(ISBLANK(Данные!F12),"",Данные!F12)</f>
        <v>доцент</v>
      </c>
      <c r="G12" s="71">
        <f>IF(ISBLANK(Данные!G12),"",Данные!G12)</f>
        <v>1</v>
      </c>
      <c r="H12" s="71">
        <f>IF(ISBLANK(Данные!H12),"",Данные!H12)</f>
        <v>15014</v>
      </c>
      <c r="I12" s="71" t="str">
        <f>IF(ISBLANK(Данные!I12),"",Данные!I12)</f>
        <v>Информационные технологии</v>
      </c>
      <c r="J12" s="71">
        <f>IF(ISBLANK(Данные!J12),"",Данные!J12)</f>
        <v>9</v>
      </c>
      <c r="K12" s="71">
        <f>IF(ISBLANK(Данные!K12),"",Данные!K12)</f>
        <v>32</v>
      </c>
      <c r="L12" s="71" t="str">
        <f>IF(ISBLANK(Данные!L12),"",Данные!L12)</f>
        <v/>
      </c>
      <c r="M12" s="72">
        <f t="shared" si="0"/>
        <v>4.1000000000000005</v>
      </c>
      <c r="N12" s="72">
        <f t="shared" si="3"/>
        <v>11.9</v>
      </c>
      <c r="O12" s="72">
        <f t="shared" si="1"/>
        <v>7.5</v>
      </c>
      <c r="P12" s="72">
        <f t="shared" si="2"/>
        <v>7.5</v>
      </c>
      <c r="Q12" s="72" t="str">
        <f>IF(ISBLANK(Данные!Q12),"",Данные!Q12)</f>
        <v/>
      </c>
      <c r="R12" s="72" t="str">
        <f>IF(ISBLANK(Данные!R12),"",Данные!R12)</f>
        <v/>
      </c>
      <c r="S12" s="72" t="str">
        <f>IF(ISBLANK(Данные!S12),"",Данные!S12)</f>
        <v/>
      </c>
      <c r="T12" s="72">
        <f>IF(ISBLANK(Данные!T12),"",Данные!T12)</f>
        <v>6</v>
      </c>
      <c r="U12" s="72" t="str">
        <f>IF(ISBLANK(Данные!U12),"",Данные!U12)</f>
        <v/>
      </c>
      <c r="V12" s="72" t="str">
        <f>IF(ISBLANK(Данные!V12),"",Данные!V12)</f>
        <v/>
      </c>
      <c r="W12" s="72">
        <f>IF(ISBLANK(Данные!W12),"",Данные!W12)</f>
        <v>30</v>
      </c>
      <c r="X12" s="72">
        <f>IF(ISBLANK(Данные!X12),"",Данные!X12)</f>
        <v>1</v>
      </c>
      <c r="Y12" s="72">
        <f>IF(ISBLANK(Данные!Y12),"",Данные!Y12)</f>
        <v>2</v>
      </c>
      <c r="Z12" s="72" t="str">
        <f>IF(ISBLANK(Данные!Z12),"",Данные!Z12)</f>
        <v/>
      </c>
      <c r="AA12" s="72" t="str">
        <f>IF(ISBLANK(Данные!AA12),"",Данные!AA12)</f>
        <v>осн</v>
      </c>
      <c r="AC12" s="12" t="s">
        <v>59</v>
      </c>
      <c r="AD12" s="22">
        <f>IF(ISBLANK(Данные!AD12),"",Данные!AD12)</f>
        <v>12</v>
      </c>
      <c r="AE12" s="22">
        <f>IF(ISBLANK(Данные!AE12),"",Данные!AE12)</f>
        <v>15</v>
      </c>
      <c r="AF12" s="41" t="str">
        <f>IF(ISBLANK(Данные!AF12),"",Данные!AF12)</f>
        <v/>
      </c>
      <c r="AG12" s="41" t="str">
        <f>IF(ISBLANK(Данные!AG12),"",Данные!AG12)</f>
        <v/>
      </c>
      <c r="AH12" s="22">
        <f>IF(ISBLANK(Данные!AH12),"",Данные!AH12)</f>
        <v>16</v>
      </c>
      <c r="AI12" s="22">
        <f>IF(ISBLANK(Данные!AI12),"",Данные!AI12)</f>
        <v>14</v>
      </c>
      <c r="AJ12" s="41" t="str">
        <f>IF(ISBLANK(Данные!AJ12),"",Данные!AJ12)</f>
        <v/>
      </c>
      <c r="AK12" s="41" t="str">
        <f>IF(ISBLANK(Данные!AK12),"",Данные!AK12)</f>
        <v/>
      </c>
      <c r="AL12" s="22">
        <f>IF(ISBLANK(Данные!AL12),"",Данные!AL12)</f>
        <v>10</v>
      </c>
      <c r="AM12" s="22">
        <f>IF(ISBLANK(Данные!AM12),"",Данные!AM12)</f>
        <v>10</v>
      </c>
      <c r="AN12" s="41" t="str">
        <f>IF(ISBLANK(Данные!AN12),"",Данные!AN12)</f>
        <v/>
      </c>
      <c r="AO12" s="41" t="str">
        <f>IF(ISBLANK(Данные!AO12),"",Данные!AO12)</f>
        <v/>
      </c>
      <c r="AP12" s="22">
        <f>IF(ISBLANK(Данные!AP12),"",Данные!AP12)</f>
        <v>10</v>
      </c>
      <c r="AQ12" s="22">
        <f>IF(ISBLANK(Данные!AQ12),"",Данные!AQ12)</f>
        <v>10</v>
      </c>
      <c r="AR12" s="41" t="str">
        <f>IF(ISBLANK(Данные!AR12),"",Данные!AR12)</f>
        <v/>
      </c>
      <c r="AS12" s="41" t="str">
        <f>IF(ISBLANK(Данные!AS12),"",Данные!AS12)</f>
        <v/>
      </c>
      <c r="AT12" s="22">
        <f>IF(ISBLANK(Данные!AT12),"",Данные!AT12)</f>
        <v>12</v>
      </c>
      <c r="AU12" s="22">
        <f>IF(ISBLANK(Данные!AU12),"",Данные!AU12)</f>
        <v>10</v>
      </c>
      <c r="AV12" s="41" t="str">
        <f>IF(ISBLANK(Данные!AV12),"",Данные!AV12)</f>
        <v/>
      </c>
      <c r="AW12" s="41" t="str">
        <f>IF(ISBLANK(Данные!AW12),"",Данные!AW12)</f>
        <v/>
      </c>
      <c r="AX12" s="22">
        <f>IF(ISBLANK(Данные!AX12),"",Данные!AX12)</f>
        <v>16</v>
      </c>
      <c r="AY12" s="22">
        <f>IF(ISBLANK(Данные!AY12),"",Данные!AY12)</f>
        <v>20</v>
      </c>
      <c r="AZ12" s="41" t="str">
        <f>IF(ISBLANK(Данные!AZ12),"",Данные!AZ12)</f>
        <v/>
      </c>
      <c r="BA12" s="41" t="str">
        <f>IF(ISBLANK(Данные!BA12),"",Данные!BA12)</f>
        <v/>
      </c>
      <c r="BB12" s="22">
        <f>IF(ISBLANK(Данные!BB12),"",Данные!BB12)</f>
        <v>11</v>
      </c>
      <c r="BC12" s="22">
        <f>IF(ISBLANK(Данные!BC12),"",Данные!BC12)</f>
        <v>17</v>
      </c>
      <c r="BD12" s="41" t="str">
        <f>IF(ISBLANK(Данные!BD12),"",Данные!BD12)</f>
        <v/>
      </c>
      <c r="BE12" s="41" t="str">
        <f>IF(ISBLANK(Данные!BE12),"",Данные!BE12)</f>
        <v/>
      </c>
      <c r="BG12" s="17" t="str">
        <f>Данные!BG12</f>
        <v>должность</v>
      </c>
      <c r="BH12" s="18">
        <f>Данные!BH12</f>
        <v>1</v>
      </c>
    </row>
    <row r="13" spans="1:60">
      <c r="A13" s="71">
        <f>IF(ISBLANK(Данные!A13),"",Данные!A13)</f>
        <v>4699</v>
      </c>
      <c r="B13" s="71">
        <f>IF(ISBLANK(Данные!B13),"",Данные!B13)</f>
        <v>2018</v>
      </c>
      <c r="C13" s="71" t="str">
        <f>IF(ISBLANK(Данные!C13),"",Данные!C13)</f>
        <v>компьютерных технологий и электронного обучения</v>
      </c>
      <c r="D13" s="71" t="str">
        <f>IF(ISBLANK(Данные!D13),"",Данные!D13)</f>
        <v>Абрамян Геннадий Владимирович</v>
      </c>
      <c r="E13" s="71" t="str">
        <f>IF(ISBLANK(Данные!E13),"",Данные!E13)</f>
        <v>доктор педагогических наук</v>
      </c>
      <c r="F13" s="71" t="str">
        <f>IF(ISBLANK(Данные!F13),"",Данные!F13)</f>
        <v>профессор</v>
      </c>
      <c r="G13" s="71">
        <f>IF(ISBLANK(Данные!G13),"",Данные!G13)</f>
        <v>1</v>
      </c>
      <c r="H13" s="71">
        <f>IF(ISBLANK(Данные!H13),"",Данные!H13)</f>
        <v>17337</v>
      </c>
      <c r="I13" s="71" t="str">
        <f>IF(ISBLANK(Данные!I13),"",Данные!I13)</f>
        <v>Мультимедиа технологии и компьютерная графика</v>
      </c>
      <c r="J13" s="71">
        <f>IF(ISBLANK(Данные!J13),"",Данные!J13)</f>
        <v>18</v>
      </c>
      <c r="K13" s="71" t="str">
        <f>IF(ISBLANK(Данные!K13),"",Данные!K13)</f>
        <v/>
      </c>
      <c r="L13" s="71">
        <f>IF(ISBLANK(Данные!L13),"",Данные!L13)</f>
        <v>54</v>
      </c>
      <c r="M13" s="72">
        <f t="shared" si="0"/>
        <v>7.2</v>
      </c>
      <c r="N13" s="72">
        <f t="shared" si="3"/>
        <v>11.9</v>
      </c>
      <c r="O13" s="72">
        <f t="shared" si="1"/>
        <v>7.5</v>
      </c>
      <c r="P13" s="72">
        <f t="shared" si="2"/>
        <v>7.5</v>
      </c>
      <c r="Q13" s="72" t="str">
        <f>IF(ISBLANK(Данные!Q13),"",Данные!Q13)</f>
        <v/>
      </c>
      <c r="R13" s="72" t="str">
        <f>IF(ISBLANK(Данные!R13),"",Данные!R13)</f>
        <v/>
      </c>
      <c r="S13" s="72" t="str">
        <f>IF(ISBLANK(Данные!S13),"",Данные!S13)</f>
        <v/>
      </c>
      <c r="T13" s="72">
        <f>IF(ISBLANK(Данные!T13),"",Данные!T13)</f>
        <v>10</v>
      </c>
      <c r="U13" s="72" t="str">
        <f>IF(ISBLANK(Данные!U13),"",Данные!U13)</f>
        <v/>
      </c>
      <c r="V13" s="72" t="str">
        <f>IF(ISBLANK(Данные!V13),"",Данные!V13)</f>
        <v/>
      </c>
      <c r="W13" s="72">
        <f>IF(ISBLANK(Данные!W13),"",Данные!W13)</f>
        <v>30</v>
      </c>
      <c r="X13" s="72">
        <f>IF(ISBLANK(Данные!X13),"",Данные!X13)</f>
        <v>1</v>
      </c>
      <c r="Y13" s="72">
        <f>IF(ISBLANK(Данные!Y13),"",Данные!Y13)</f>
        <v>2</v>
      </c>
      <c r="Z13" s="72" t="str">
        <f>IF(ISBLANK(Данные!Z13),"",Данные!Z13)</f>
        <v/>
      </c>
      <c r="AA13" s="72" t="str">
        <f>IF(ISBLANK(Данные!AA13),"",Данные!AA13)</f>
        <v>осн</v>
      </c>
      <c r="BG13" s="17" t="str">
        <f>Данные!BG13</f>
        <v>должность</v>
      </c>
      <c r="BH13" s="18">
        <f>Данные!BH13</f>
        <v>1</v>
      </c>
    </row>
    <row r="14" spans="1:60">
      <c r="A14" s="71">
        <f>IF(ISBLANK(Данные!A14),"",Данные!A14)</f>
        <v>4701</v>
      </c>
      <c r="B14" s="71">
        <f>IF(ISBLANK(Данные!B14),"",Данные!B14)</f>
        <v>2016</v>
      </c>
      <c r="C14" s="71" t="str">
        <f>IF(ISBLANK(Данные!C14),"",Данные!C14)</f>
        <v>компьютерных технологий и электронного обучения</v>
      </c>
      <c r="D14" s="71" t="str">
        <f>IF(ISBLANK(Данные!D14),"",Данные!D14)</f>
        <v>Аксютин Павел Александрович</v>
      </c>
      <c r="E14" s="71" t="str">
        <f>IF(ISBLANK(Данные!E14),"",Данные!E14)</f>
        <v>нет</v>
      </c>
      <c r="F14" s="71" t="str">
        <f>IF(ISBLANK(Данные!F14),"",Данные!F14)</f>
        <v>ассистент</v>
      </c>
      <c r="G14" s="71">
        <f>IF(ISBLANK(Данные!G14),"",Данные!G14)</f>
        <v>0.5</v>
      </c>
      <c r="H14" s="71">
        <f>IF(ISBLANK(Данные!H14),"",Данные!H14)</f>
        <v>15313</v>
      </c>
      <c r="I14" s="71" t="str">
        <f>IF(ISBLANK(Данные!I14),"",Данные!I14)</f>
        <v>Информационные технологии</v>
      </c>
      <c r="J14" s="71" t="str">
        <f>IF(ISBLANK(Данные!J14),"",Данные!J14)</f>
        <v/>
      </c>
      <c r="K14" s="71" t="str">
        <f>IF(ISBLANK(Данные!K14),"",Данные!K14)</f>
        <v/>
      </c>
      <c r="L14" s="71" t="str">
        <f>IF(ISBLANK(Данные!L14),"",Данные!L14)</f>
        <v/>
      </c>
      <c r="M14" s="72">
        <f t="shared" si="0"/>
        <v>0</v>
      </c>
      <c r="N14" s="72">
        <f t="shared" si="3"/>
        <v>11.9</v>
      </c>
      <c r="O14" s="72">
        <f t="shared" si="1"/>
        <v>7.5</v>
      </c>
      <c r="P14" s="72">
        <f t="shared" si="2"/>
        <v>7.5</v>
      </c>
      <c r="Q14" s="72" t="str">
        <f>IF(ISBLANK(Данные!Q14),"",Данные!Q14)</f>
        <v/>
      </c>
      <c r="R14" s="72" t="str">
        <f>IF(ISBLANK(Данные!R14),"",Данные!R14)</f>
        <v/>
      </c>
      <c r="S14" s="72" t="str">
        <f>IF(ISBLANK(Данные!S14),"",Данные!S14)</f>
        <v/>
      </c>
      <c r="T14" s="72">
        <f>IF(ISBLANK(Данные!T14),"",Данные!T14)</f>
        <v>7</v>
      </c>
      <c r="U14" s="72" t="str">
        <f>IF(ISBLANK(Данные!U14),"",Данные!U14)</f>
        <v/>
      </c>
      <c r="V14" s="72" t="str">
        <f>IF(ISBLANK(Данные!V14),"",Данные!V14)</f>
        <v/>
      </c>
      <c r="W14" s="72">
        <f>IF(ISBLANK(Данные!W14),"",Данные!W14)</f>
        <v>30</v>
      </c>
      <c r="X14" s="72">
        <f>IF(ISBLANK(Данные!X14),"",Данные!X14)</f>
        <v>1</v>
      </c>
      <c r="Y14" s="72">
        <f>IF(ISBLANK(Данные!Y14),"",Данные!Y14)</f>
        <v>2</v>
      </c>
      <c r="Z14" s="72" t="str">
        <f>IF(ISBLANK(Данные!Z14),"",Данные!Z14)</f>
        <v/>
      </c>
      <c r="AA14" s="72" t="str">
        <f>IF(ISBLANK(Данные!AA14),"",Данные!AA14)</f>
        <v>осн</v>
      </c>
      <c r="BG14" s="17" t="str">
        <f>Данные!BG14</f>
        <v>должность</v>
      </c>
      <c r="BH14" s="18">
        <f>Данные!BH14</f>
        <v>1</v>
      </c>
    </row>
    <row r="15" spans="1:60">
      <c r="A15" s="71">
        <f>IF(ISBLANK(Данные!A15),"",Данные!A15)</f>
        <v>4701</v>
      </c>
      <c r="B15" s="71">
        <f>IF(ISBLANK(Данные!B15),"",Данные!B15)</f>
        <v>2016</v>
      </c>
      <c r="C15" s="71" t="str">
        <f>IF(ISBLANK(Данные!C15),"",Данные!C15)</f>
        <v>компьютерных технологий и электронного обучения</v>
      </c>
      <c r="D15" s="71" t="str">
        <f>IF(ISBLANK(Данные!D15),"",Данные!D15)</f>
        <v>Власова Елена Зотиковна</v>
      </c>
      <c r="E15" s="71" t="str">
        <f>IF(ISBLANK(Данные!E15),"",Данные!E15)</f>
        <v>доктор педагогических наук</v>
      </c>
      <c r="F15" s="71" t="str">
        <f>IF(ISBLANK(Данные!F15),"",Данные!F15)</f>
        <v>заведующий кафедрой</v>
      </c>
      <c r="G15" s="71">
        <f>IF(ISBLANK(Данные!G15),"",Данные!G15)</f>
        <v>1</v>
      </c>
      <c r="H15" s="71">
        <f>IF(ISBLANK(Данные!H15),"",Данные!H15)</f>
        <v>15313</v>
      </c>
      <c r="I15" s="71" t="str">
        <f>IF(ISBLANK(Данные!I15),"",Данные!I15)</f>
        <v>Информатика</v>
      </c>
      <c r="J15" s="71">
        <f>IF(ISBLANK(Данные!J15),"",Данные!J15)</f>
        <v>2</v>
      </c>
      <c r="K15" s="71" t="str">
        <f>IF(ISBLANK(Данные!K15),"",Данные!K15)</f>
        <v/>
      </c>
      <c r="L15" s="71" t="str">
        <f>IF(ISBLANK(Данные!L15),"",Данные!L15)</f>
        <v/>
      </c>
      <c r="M15" s="72">
        <f t="shared" si="0"/>
        <v>0.2</v>
      </c>
      <c r="N15" s="72">
        <f t="shared" si="3"/>
        <v>11.9</v>
      </c>
      <c r="O15" s="72">
        <f t="shared" si="1"/>
        <v>7.5</v>
      </c>
      <c r="P15" s="72">
        <f t="shared" si="2"/>
        <v>7.5</v>
      </c>
      <c r="Q15" s="72" t="str">
        <f>IF(ISBLANK(Данные!Q15),"",Данные!Q15)</f>
        <v/>
      </c>
      <c r="R15" s="72" t="str">
        <f>IF(ISBLANK(Данные!R15),"",Данные!R15)</f>
        <v/>
      </c>
      <c r="S15" s="72" t="str">
        <f>IF(ISBLANK(Данные!S15),"",Данные!S15)</f>
        <v/>
      </c>
      <c r="T15" s="72">
        <f>IF(ISBLANK(Данные!T15),"",Данные!T15)</f>
        <v>9</v>
      </c>
      <c r="U15" s="72" t="str">
        <f>IF(ISBLANK(Данные!U15),"",Данные!U15)</f>
        <v/>
      </c>
      <c r="V15" s="72" t="str">
        <f>IF(ISBLANK(Данные!V15),"",Данные!V15)</f>
        <v/>
      </c>
      <c r="W15" s="72">
        <f>IF(ISBLANK(Данные!W15),"",Данные!W15)</f>
        <v>30</v>
      </c>
      <c r="X15" s="72">
        <f>IF(ISBLANK(Данные!X15),"",Данные!X15)</f>
        <v>1</v>
      </c>
      <c r="Y15" s="72">
        <f>IF(ISBLANK(Данные!Y15),"",Данные!Y15)</f>
        <v>2</v>
      </c>
      <c r="Z15" s="72" t="str">
        <f>IF(ISBLANK(Данные!Z15),"",Данные!Z15)</f>
        <v/>
      </c>
      <c r="AA15" s="72" t="str">
        <f>IF(ISBLANK(Данные!AA15),"",Данные!AA15)</f>
        <v>осн</v>
      </c>
      <c r="BG15" s="17" t="str">
        <f>Данные!BG15</f>
        <v>должность</v>
      </c>
      <c r="BH15" s="18">
        <f>Данные!BH15</f>
        <v>1</v>
      </c>
    </row>
    <row r="16" spans="1:60">
      <c r="A16" s="71">
        <f>IF(ISBLANK(Данные!A16),"",Данные!A16)</f>
        <v>4701</v>
      </c>
      <c r="B16" s="71">
        <f>IF(ISBLANK(Данные!B16),"",Данные!B16)</f>
        <v>2016</v>
      </c>
      <c r="C16" s="71" t="str">
        <f>IF(ISBLANK(Данные!C16),"",Данные!C16)</f>
        <v>компьютерных технологий и электронного обучения</v>
      </c>
      <c r="D16" s="71" t="str">
        <f>IF(ISBLANK(Данные!D16),"",Данные!D16)</f>
        <v>Гончарова Светлана Викторовна</v>
      </c>
      <c r="E16" s="71" t="str">
        <f>IF(ISBLANK(Данные!E16),"",Данные!E16)</f>
        <v>кандидат педагогических наук</v>
      </c>
      <c r="F16" s="71" t="str">
        <f>IF(ISBLANK(Данные!F16),"",Данные!F16)</f>
        <v>доцент</v>
      </c>
      <c r="G16" s="71">
        <f>IF(ISBLANK(Данные!G16),"",Данные!G16)</f>
        <v>1</v>
      </c>
      <c r="H16" s="71">
        <f>IF(ISBLANK(Данные!H16),"",Данные!H16)</f>
        <v>15313</v>
      </c>
      <c r="I16" s="71" t="str">
        <f>IF(ISBLANK(Данные!I16),"",Данные!I16)</f>
        <v>Информатика</v>
      </c>
      <c r="J16" s="71">
        <f>IF(ISBLANK(Данные!J16),"",Данные!J16)</f>
        <v>32</v>
      </c>
      <c r="K16" s="71" t="str">
        <f>IF(ISBLANK(Данные!K16),"",Данные!K16)</f>
        <v/>
      </c>
      <c r="L16" s="71">
        <f>IF(ISBLANK(Данные!L16),"",Данные!L16)</f>
        <v>51</v>
      </c>
      <c r="M16" s="72">
        <f t="shared" si="0"/>
        <v>8.3000000000000007</v>
      </c>
      <c r="N16" s="72">
        <f t="shared" si="3"/>
        <v>11.9</v>
      </c>
      <c r="O16" s="72">
        <f t="shared" si="1"/>
        <v>7.5</v>
      </c>
      <c r="P16" s="72">
        <f t="shared" si="2"/>
        <v>7.5</v>
      </c>
      <c r="Q16" s="72" t="str">
        <f>IF(ISBLANK(Данные!Q16),"",Данные!Q16)</f>
        <v/>
      </c>
      <c r="R16" s="72" t="str">
        <f>IF(ISBLANK(Данные!R16),"",Данные!R16)</f>
        <v/>
      </c>
      <c r="S16" s="72" t="str">
        <f>IF(ISBLANK(Данные!S16),"",Данные!S16)</f>
        <v/>
      </c>
      <c r="T16" s="72">
        <f>IF(ISBLANK(Данные!T16),"",Данные!T16)</f>
        <v>4</v>
      </c>
      <c r="U16" s="72" t="str">
        <f>IF(ISBLANK(Данные!U16),"",Данные!U16)</f>
        <v/>
      </c>
      <c r="V16" s="72" t="str">
        <f>IF(ISBLANK(Данные!V16),"",Данные!V16)</f>
        <v/>
      </c>
      <c r="W16" s="72">
        <f>IF(ISBLANK(Данные!W16),"",Данные!W16)</f>
        <v>30</v>
      </c>
      <c r="X16" s="72">
        <f>IF(ISBLANK(Данные!X16),"",Данные!X16)</f>
        <v>1</v>
      </c>
      <c r="Y16" s="72">
        <f>IF(ISBLANK(Данные!Y16),"",Данные!Y16)</f>
        <v>2</v>
      </c>
      <c r="Z16" s="72" t="str">
        <f>IF(ISBLANK(Данные!Z16),"",Данные!Z16)</f>
        <v/>
      </c>
      <c r="AA16" s="72" t="str">
        <f>IF(ISBLANK(Данные!AA16),"",Данные!AA16)</f>
        <v>осн</v>
      </c>
    </row>
    <row r="17" spans="1:60">
      <c r="A17" s="71">
        <f>IF(ISBLANK(Данные!A17),"",Данные!A17)</f>
        <v>4701</v>
      </c>
      <c r="B17" s="71">
        <f>IF(ISBLANK(Данные!B17),"",Данные!B17)</f>
        <v>2016</v>
      </c>
      <c r="C17" s="71" t="str">
        <f>IF(ISBLANK(Данные!C17),"",Данные!C17)</f>
        <v>компьютерных технологий и электронного обучения</v>
      </c>
      <c r="D17" s="71" t="str">
        <f>IF(ISBLANK(Данные!D17),"",Данные!D17)</f>
        <v>Ильина Татьяна Сергеевна</v>
      </c>
      <c r="E17" s="71" t="str">
        <f>IF(ISBLANK(Данные!E17),"",Данные!E17)</f>
        <v>нет</v>
      </c>
      <c r="F17" s="71" t="str">
        <f>IF(ISBLANK(Данные!F17),"",Данные!F17)</f>
        <v>старший преподаватель</v>
      </c>
      <c r="G17" s="71">
        <f>IF(ISBLANK(Данные!G17),"",Данные!G17)</f>
        <v>1</v>
      </c>
      <c r="H17" s="71">
        <f>IF(ISBLANK(Данные!H17),"",Данные!H17)</f>
        <v>15313</v>
      </c>
      <c r="I17" s="71" t="str">
        <f>IF(ISBLANK(Данные!I17),"",Данные!I17)</f>
        <v>Информатика</v>
      </c>
      <c r="J17" s="71" t="str">
        <f>IF(ISBLANK(Данные!J17),"",Данные!J17)</f>
        <v/>
      </c>
      <c r="K17" s="71" t="str">
        <f>IF(ISBLANK(Данные!K17),"",Данные!K17)</f>
        <v/>
      </c>
      <c r="L17" s="71">
        <f>IF(ISBLANK(Данные!L17),"",Данные!L17)</f>
        <v>102</v>
      </c>
      <c r="M17" s="72">
        <f t="shared" si="0"/>
        <v>10.200000000000001</v>
      </c>
      <c r="N17" s="72">
        <f t="shared" si="3"/>
        <v>11.9</v>
      </c>
      <c r="O17" s="72">
        <f t="shared" si="1"/>
        <v>7.5</v>
      </c>
      <c r="P17" s="72">
        <f t="shared" si="2"/>
        <v>7.5</v>
      </c>
      <c r="Q17" s="72" t="str">
        <f>IF(ISBLANK(Данные!Q17),"",Данные!Q17)</f>
        <v/>
      </c>
      <c r="R17" s="72" t="str">
        <f>IF(ISBLANK(Данные!R17),"",Данные!R17)</f>
        <v/>
      </c>
      <c r="S17" s="72" t="str">
        <f>IF(ISBLANK(Данные!S17),"",Данные!S17)</f>
        <v/>
      </c>
      <c r="T17" s="72">
        <f>IF(ISBLANK(Данные!T17),"",Данные!T17)</f>
        <v>10</v>
      </c>
      <c r="U17" s="72" t="str">
        <f>IF(ISBLANK(Данные!U17),"",Данные!U17)</f>
        <v/>
      </c>
      <c r="V17" s="72" t="str">
        <f>IF(ISBLANK(Данные!V17),"",Данные!V17)</f>
        <v/>
      </c>
      <c r="W17" s="72">
        <f>IF(ISBLANK(Данные!W17),"",Данные!W17)</f>
        <v>30</v>
      </c>
      <c r="X17" s="72">
        <f>IF(ISBLANK(Данные!X17),"",Данные!X17)</f>
        <v>1</v>
      </c>
      <c r="Y17" s="72">
        <f>IF(ISBLANK(Данные!Y17),"",Данные!Y17)</f>
        <v>2</v>
      </c>
      <c r="Z17" s="72" t="str">
        <f>IF(ISBLANK(Данные!Z17),"",Данные!Z17)</f>
        <v/>
      </c>
      <c r="AA17" s="72" t="str">
        <f>IF(ISBLANK(Данные!AA17),"",Данные!AA17)</f>
        <v>осн</v>
      </c>
    </row>
    <row r="18" spans="1:60">
      <c r="A18" s="71">
        <f>IF(ISBLANK(Данные!A18),"",Данные!A18)</f>
        <v>4701</v>
      </c>
      <c r="B18" s="71">
        <f>IF(ISBLANK(Данные!B18),"",Данные!B18)</f>
        <v>2016</v>
      </c>
      <c r="C18" s="71" t="str">
        <f>IF(ISBLANK(Данные!C18),"",Данные!C18)</f>
        <v>компьютерных технологий и электронного обучения</v>
      </c>
      <c r="D18" s="71" t="str">
        <f>IF(ISBLANK(Данные!D18),"",Данные!D18)</f>
        <v>Карпова Наталья Александровна</v>
      </c>
      <c r="E18" s="71" t="str">
        <f>IF(ISBLANK(Данные!E18),"",Данные!E18)</f>
        <v>кандидат технических наук</v>
      </c>
      <c r="F18" s="71" t="str">
        <f>IF(ISBLANK(Данные!F18),"",Данные!F18)</f>
        <v>доцент</v>
      </c>
      <c r="G18" s="71">
        <f>IF(ISBLANK(Данные!G18),"",Данные!G18)</f>
        <v>0.5</v>
      </c>
      <c r="H18" s="71">
        <f>IF(ISBLANK(Данные!H18),"",Данные!H18)</f>
        <v>15313</v>
      </c>
      <c r="I18" s="71" t="str">
        <f>IF(ISBLANK(Данные!I18),"",Данные!I18)</f>
        <v>Информационные технологии</v>
      </c>
      <c r="J18" s="71">
        <f>IF(ISBLANK(Данные!J18),"",Данные!J18)</f>
        <v>17</v>
      </c>
      <c r="K18" s="71" t="str">
        <f>IF(ISBLANK(Данные!K18),"",Данные!K18)</f>
        <v/>
      </c>
      <c r="L18" s="71">
        <f>IF(ISBLANK(Данные!L18),"",Данные!L18)</f>
        <v>102</v>
      </c>
      <c r="M18" s="72">
        <f t="shared" si="0"/>
        <v>11.9</v>
      </c>
      <c r="N18" s="72">
        <f t="shared" si="3"/>
        <v>11.9</v>
      </c>
      <c r="O18" s="72">
        <f t="shared" si="1"/>
        <v>7.5</v>
      </c>
      <c r="P18" s="72">
        <f t="shared" si="2"/>
        <v>7.5</v>
      </c>
      <c r="Q18" s="72" t="str">
        <f>IF(ISBLANK(Данные!Q18),"",Данные!Q18)</f>
        <v/>
      </c>
      <c r="R18" s="72" t="str">
        <f>IF(ISBLANK(Данные!R18),"",Данные!R18)</f>
        <v/>
      </c>
      <c r="S18" s="72" t="str">
        <f>IF(ISBLANK(Данные!S18),"",Данные!S18)</f>
        <v/>
      </c>
      <c r="T18" s="72">
        <f>IF(ISBLANK(Данные!T18),"",Данные!T18)</f>
        <v>12</v>
      </c>
      <c r="U18" s="72" t="str">
        <f>IF(ISBLANK(Данные!U18),"",Данные!U18)</f>
        <v/>
      </c>
      <c r="V18" s="72" t="str">
        <f>IF(ISBLANK(Данные!V18),"",Данные!V18)</f>
        <v/>
      </c>
      <c r="W18" s="72">
        <f>IF(ISBLANK(Данные!W18),"",Данные!W18)</f>
        <v>30</v>
      </c>
      <c r="X18" s="72">
        <f>IF(ISBLANK(Данные!X18),"",Данные!X18)</f>
        <v>1</v>
      </c>
      <c r="Y18" s="72">
        <f>IF(ISBLANK(Данные!Y18),"",Данные!Y18)</f>
        <v>2</v>
      </c>
      <c r="Z18" s="72" t="str">
        <f>IF(ISBLANK(Данные!Z18),"",Данные!Z18)</f>
        <v/>
      </c>
      <c r="AA18" s="72" t="str">
        <f>IF(ISBLANK(Данные!AA18),"",Данные!AA18)</f>
        <v>осн</v>
      </c>
    </row>
    <row r="19" spans="1:60">
      <c r="A19" s="71">
        <f>IF(ISBLANK(Данные!A19),"",Данные!A19)</f>
        <v>4755</v>
      </c>
      <c r="B19" s="71">
        <f>IF(ISBLANK(Данные!B19),"",Данные!B19)</f>
        <v>2016</v>
      </c>
      <c r="C19" s="71" t="str">
        <f>IF(ISBLANK(Данные!C19),"",Данные!C19)</f>
        <v>компьютерных технологий и электронного обучения</v>
      </c>
      <c r="D19" s="71" t="str">
        <f>IF(ISBLANK(Данные!D19),"",Данные!D19)</f>
        <v>Абрамян Геннадий Владимирович</v>
      </c>
      <c r="E19" s="71" t="str">
        <f>IF(ISBLANK(Данные!E19),"",Данные!E19)</f>
        <v>доктор педагогических наук</v>
      </c>
      <c r="F19" s="71" t="str">
        <f>IF(ISBLANK(Данные!F19),"",Данные!F19)</f>
        <v>профессор</v>
      </c>
      <c r="G19" s="71">
        <f>IF(ISBLANK(Данные!G19),"",Данные!G19)</f>
        <v>1</v>
      </c>
      <c r="H19" s="71">
        <f>IF(ISBLANK(Данные!H19),"",Данные!H19)</f>
        <v>15058</v>
      </c>
      <c r="I19" s="71" t="str">
        <f>IF(ISBLANK(Данные!I19),"",Данные!I19)</f>
        <v>Информационное обеспечение технологического образования. Применение Интернет-технологий в технологическом образовании</v>
      </c>
      <c r="J19" s="71">
        <f>IF(ISBLANK(Данные!J19),"",Данные!J19)</f>
        <v>18</v>
      </c>
      <c r="K19" s="71" t="str">
        <f>IF(ISBLANK(Данные!K19),"",Данные!K19)</f>
        <v/>
      </c>
      <c r="L19" s="71">
        <f>IF(ISBLANK(Данные!L19),"",Данные!L19)</f>
        <v>72</v>
      </c>
      <c r="M19" s="72">
        <f t="shared" si="0"/>
        <v>9</v>
      </c>
      <c r="N19" s="72">
        <f t="shared" si="3"/>
        <v>11.9</v>
      </c>
      <c r="O19" s="72">
        <f t="shared" si="1"/>
        <v>7.5</v>
      </c>
      <c r="P19" s="72">
        <f t="shared" si="2"/>
        <v>7.5</v>
      </c>
      <c r="Q19" s="72" t="str">
        <f>IF(ISBLANK(Данные!Q19),"",Данные!Q19)</f>
        <v/>
      </c>
      <c r="R19" s="72" t="str">
        <f>IF(ISBLANK(Данные!R19),"",Данные!R19)</f>
        <v/>
      </c>
      <c r="S19" s="72" t="str">
        <f>IF(ISBLANK(Данные!S19),"",Данные!S19)</f>
        <v/>
      </c>
      <c r="T19" s="72">
        <f>IF(ISBLANK(Данные!T19),"",Данные!T19)</f>
        <v>17</v>
      </c>
      <c r="U19" s="72" t="str">
        <f>IF(ISBLANK(Данные!U19),"",Данные!U19)</f>
        <v/>
      </c>
      <c r="V19" s="72" t="str">
        <f>IF(ISBLANK(Данные!V19),"",Данные!V19)</f>
        <v/>
      </c>
      <c r="W19" s="72">
        <f>IF(ISBLANK(Данные!W19),"",Данные!W19)</f>
        <v>30</v>
      </c>
      <c r="X19" s="72">
        <f>IF(ISBLANK(Данные!X19),"",Данные!X19)</f>
        <v>1</v>
      </c>
      <c r="Y19" s="72">
        <f>IF(ISBLANK(Данные!Y19),"",Данные!Y19)</f>
        <v>2</v>
      </c>
      <c r="Z19" s="72" t="str">
        <f>IF(ISBLANK(Данные!Z19),"",Данные!Z19)</f>
        <v/>
      </c>
      <c r="AA19" s="72" t="str">
        <f>IF(ISBLANK(Данные!AA19),"",Данные!AA19)</f>
        <v>осн</v>
      </c>
    </row>
    <row r="20" spans="1:60">
      <c r="A20" s="71">
        <f>IF(ISBLANK(Данные!A20),"",Данные!A20)</f>
        <v>4755</v>
      </c>
      <c r="B20" s="71">
        <f>IF(ISBLANK(Данные!B20),"",Данные!B20)</f>
        <v>2016</v>
      </c>
      <c r="C20" s="71" t="str">
        <f>IF(ISBLANK(Данные!C20),"",Данные!C20)</f>
        <v>компьютерных технологий и электронного обучения</v>
      </c>
      <c r="D20" s="71" t="str">
        <f>IF(ISBLANK(Данные!D20),"",Данные!D20)</f>
        <v>Авксентьева Елена Юрьевна</v>
      </c>
      <c r="E20" s="71" t="str">
        <f>IF(ISBLANK(Данные!E20),"",Данные!E20)</f>
        <v>кандидат педагогических наук</v>
      </c>
      <c r="F20" s="71" t="str">
        <f>IF(ISBLANK(Данные!F20),"",Данные!F20)</f>
        <v>доцент</v>
      </c>
      <c r="G20" s="71">
        <f>IF(ISBLANK(Данные!G20),"",Данные!G20)</f>
        <v>1</v>
      </c>
      <c r="H20" s="71">
        <f>IF(ISBLANK(Данные!H20),"",Данные!H20)</f>
        <v>15058</v>
      </c>
      <c r="I20" s="71" t="str">
        <f>IF(ISBLANK(Данные!I20),"",Данные!I20)</f>
        <v>Информационные технологии</v>
      </c>
      <c r="J20" s="71" t="str">
        <f>IF(ISBLANK(Данные!J20),"",Данные!J20)</f>
        <v/>
      </c>
      <c r="K20" s="71">
        <f>IF(ISBLANK(Данные!K20),"",Данные!K20)</f>
        <v>96</v>
      </c>
      <c r="L20" s="71" t="str">
        <f>IF(ISBLANK(Данные!L20),"",Данные!L20)</f>
        <v/>
      </c>
      <c r="M20" s="72">
        <f t="shared" si="0"/>
        <v>9.6000000000000014</v>
      </c>
      <c r="N20" s="72">
        <f t="shared" si="3"/>
        <v>11.9</v>
      </c>
      <c r="O20" s="72">
        <f t="shared" si="1"/>
        <v>7.5</v>
      </c>
      <c r="P20" s="72">
        <f t="shared" si="2"/>
        <v>7.5</v>
      </c>
      <c r="Q20" s="72" t="str">
        <f>IF(ISBLANK(Данные!Q20),"",Данные!Q20)</f>
        <v/>
      </c>
      <c r="R20" s="72" t="str">
        <f>IF(ISBLANK(Данные!R20),"",Данные!R20)</f>
        <v/>
      </c>
      <c r="S20" s="72" t="str">
        <f>IF(ISBLANK(Данные!S20),"",Данные!S20)</f>
        <v/>
      </c>
      <c r="T20" s="72">
        <f>IF(ISBLANK(Данные!T20),"",Данные!T20)</f>
        <v>12</v>
      </c>
      <c r="U20" s="72" t="str">
        <f>IF(ISBLANK(Данные!U20),"",Данные!U20)</f>
        <v/>
      </c>
      <c r="V20" s="72" t="str">
        <f>IF(ISBLANK(Данные!V20),"",Данные!V20)</f>
        <v/>
      </c>
      <c r="W20" s="72">
        <f>IF(ISBLANK(Данные!W20),"",Данные!W20)</f>
        <v>30</v>
      </c>
      <c r="X20" s="72">
        <f>IF(ISBLANK(Данные!X20),"",Данные!X20)</f>
        <v>1</v>
      </c>
      <c r="Y20" s="72">
        <f>IF(ISBLANK(Данные!Y20),"",Данные!Y20)</f>
        <v>2</v>
      </c>
      <c r="Z20" s="72" t="str">
        <f>IF(ISBLANK(Данные!Z20),"",Данные!Z20)</f>
        <v/>
      </c>
      <c r="AA20" s="72" t="str">
        <f>IF(ISBLANK(Данные!AA20),"",Данные!AA20)</f>
        <v>осн</v>
      </c>
    </row>
    <row r="21" spans="1:60">
      <c r="A21" s="71">
        <f>IF(ISBLANK(Данные!A21),"",Данные!A21)</f>
        <v>4755</v>
      </c>
      <c r="B21" s="71">
        <f>IF(ISBLANK(Данные!B21),"",Данные!B21)</f>
        <v>2016</v>
      </c>
      <c r="C21" s="71" t="str">
        <f>IF(ISBLANK(Данные!C21),"",Данные!C21)</f>
        <v>компьютерных технологий и электронного обучения</v>
      </c>
      <c r="D21" s="71" t="str">
        <f>IF(ISBLANK(Данные!D21),"",Данные!D21)</f>
        <v>Карпова Наталья Александровна</v>
      </c>
      <c r="E21" s="71" t="str">
        <f>IF(ISBLANK(Данные!E21),"",Данные!E21)</f>
        <v>кандидат технических наук</v>
      </c>
      <c r="F21" s="71" t="str">
        <f>IF(ISBLANK(Данные!F21),"",Данные!F21)</f>
        <v>доцент</v>
      </c>
      <c r="G21" s="71">
        <f>IF(ISBLANK(Данные!G21),"",Данные!G21)</f>
        <v>1</v>
      </c>
      <c r="H21" s="71">
        <f>IF(ISBLANK(Данные!H21),"",Данные!H21)</f>
        <v>15058</v>
      </c>
      <c r="I21" s="71" t="str">
        <f>IF(ISBLANK(Данные!I21),"",Данные!I21)</f>
        <v>Информационное обеспечение технологического образования. Применение Интернет-технологий в технологическом образовании</v>
      </c>
      <c r="J21" s="71" t="str">
        <f>IF(ISBLANK(Данные!J21),"",Данные!J21)</f>
        <v/>
      </c>
      <c r="K21" s="71" t="str">
        <f>IF(ISBLANK(Данные!K21),"",Данные!K21)</f>
        <v/>
      </c>
      <c r="L21" s="71" t="str">
        <f>IF(ISBLANK(Данные!L21),"",Данные!L21)</f>
        <v/>
      </c>
      <c r="M21" s="72">
        <f t="shared" si="0"/>
        <v>0</v>
      </c>
      <c r="N21" s="72">
        <f t="shared" si="3"/>
        <v>11.9</v>
      </c>
      <c r="O21" s="72">
        <f t="shared" si="1"/>
        <v>7.5</v>
      </c>
      <c r="P21" s="72">
        <f t="shared" si="2"/>
        <v>7.5</v>
      </c>
      <c r="Q21" s="72" t="str">
        <f>IF(ISBLANK(Данные!Q21),"",Данные!Q21)</f>
        <v/>
      </c>
      <c r="R21" s="72" t="str">
        <f>IF(ISBLANK(Данные!R21),"",Данные!R21)</f>
        <v/>
      </c>
      <c r="S21" s="72" t="str">
        <f>IF(ISBLANK(Данные!S21),"",Данные!S21)</f>
        <v/>
      </c>
      <c r="T21" s="72">
        <f>IF(ISBLANK(Данные!T21),"",Данные!T21)</f>
        <v>2</v>
      </c>
      <c r="U21" s="72" t="str">
        <f>IF(ISBLANK(Данные!U21),"",Данные!U21)</f>
        <v/>
      </c>
      <c r="V21" s="72" t="str">
        <f>IF(ISBLANK(Данные!V21),"",Данные!V21)</f>
        <v/>
      </c>
      <c r="W21" s="72">
        <f>IF(ISBLANK(Данные!W21),"",Данные!W21)</f>
        <v>30</v>
      </c>
      <c r="X21" s="72">
        <f>IF(ISBLANK(Данные!X21),"",Данные!X21)</f>
        <v>1</v>
      </c>
      <c r="Y21" s="72">
        <f>IF(ISBLANK(Данные!Y21),"",Данные!Y21)</f>
        <v>2</v>
      </c>
      <c r="Z21" s="72" t="str">
        <f>IF(ISBLANK(Данные!Z21),"",Данные!Z21)</f>
        <v/>
      </c>
      <c r="AA21" s="72" t="str">
        <f>IF(ISBLANK(Данные!AA21),"",Данные!AA21)</f>
        <v>осн</v>
      </c>
    </row>
    <row r="22" spans="1:60">
      <c r="A22" s="71">
        <f>IF(ISBLANK(Данные!A22),"",Данные!A22)</f>
        <v>4755</v>
      </c>
      <c r="B22" s="71">
        <f>IF(ISBLANK(Данные!B22),"",Данные!B22)</f>
        <v>2016</v>
      </c>
      <c r="C22" s="71" t="str">
        <f>IF(ISBLANK(Данные!C22),"",Данные!C22)</f>
        <v>компьютерных технологий и электронного обучения</v>
      </c>
      <c r="D22" s="71" t="str">
        <f>IF(ISBLANK(Данные!D22),"",Данные!D22)</f>
        <v>Полякова Наталия Александровна</v>
      </c>
      <c r="E22" s="71" t="str">
        <f>IF(ISBLANK(Данные!E22),"",Данные!E22)</f>
        <v>кандидат педагогических наук</v>
      </c>
      <c r="F22" s="71" t="str">
        <f>IF(ISBLANK(Данные!F22),"",Данные!F22)</f>
        <v>доцент</v>
      </c>
      <c r="G22" s="71">
        <f>IF(ISBLANK(Данные!G22),"",Данные!G22)</f>
        <v>1</v>
      </c>
      <c r="H22" s="71">
        <f>IF(ISBLANK(Данные!H22),"",Данные!H22)</f>
        <v>15058</v>
      </c>
      <c r="I22" s="71" t="str">
        <f>IF(ISBLANK(Данные!I22),"",Данные!I22)</f>
        <v>Информационные технологии</v>
      </c>
      <c r="J22" s="71">
        <f>IF(ISBLANK(Данные!J22),"",Данные!J22)</f>
        <v>9</v>
      </c>
      <c r="K22" s="71" t="str">
        <f>IF(ISBLANK(Данные!K22),"",Данные!K22)</f>
        <v/>
      </c>
      <c r="L22" s="71" t="str">
        <f>IF(ISBLANK(Данные!L22),"",Данные!L22)</f>
        <v/>
      </c>
      <c r="M22" s="72">
        <f t="shared" si="0"/>
        <v>0.9</v>
      </c>
      <c r="N22" s="72">
        <f t="shared" si="3"/>
        <v>11.9</v>
      </c>
      <c r="O22" s="72">
        <f t="shared" si="1"/>
        <v>7.5</v>
      </c>
      <c r="P22" s="72">
        <f t="shared" si="2"/>
        <v>7.5</v>
      </c>
      <c r="Q22" s="72" t="str">
        <f>IF(ISBLANK(Данные!Q22),"",Данные!Q22)</f>
        <v/>
      </c>
      <c r="R22" s="72" t="str">
        <f>IF(ISBLANK(Данные!R22),"",Данные!R22)</f>
        <v/>
      </c>
      <c r="S22" s="72" t="str">
        <f>IF(ISBLANK(Данные!S22),"",Данные!S22)</f>
        <v/>
      </c>
      <c r="T22" s="72" t="str">
        <f>IF(ISBLANK(Данные!T22),"",Данные!T22)</f>
        <v/>
      </c>
      <c r="U22" s="72" t="str">
        <f>IF(ISBLANK(Данные!U22),"",Данные!U22)</f>
        <v/>
      </c>
      <c r="V22" s="72" t="str">
        <f>IF(ISBLANK(Данные!V22),"",Данные!V22)</f>
        <v/>
      </c>
      <c r="W22" s="72">
        <f>IF(ISBLANK(Данные!W22),"",Данные!W22)</f>
        <v>30</v>
      </c>
      <c r="X22" s="72">
        <f>IF(ISBLANK(Данные!X22),"",Данные!X22)</f>
        <v>1</v>
      </c>
      <c r="Y22" s="72">
        <f>IF(ISBLANK(Данные!Y22),"",Данные!Y22)</f>
        <v>2</v>
      </c>
      <c r="Z22" s="72" t="str">
        <f>IF(ISBLANK(Данные!Z22),"",Данные!Z22)</f>
        <v/>
      </c>
      <c r="AA22" s="72" t="str">
        <f>IF(ISBLANK(Данные!AA22),"",Данные!AA22)</f>
        <v>осн</v>
      </c>
    </row>
    <row r="23" spans="1:60">
      <c r="A23" s="71">
        <f>IF(ISBLANK(Данные!A23),"",Данные!A23)</f>
        <v>4755</v>
      </c>
      <c r="B23" s="71">
        <f>IF(ISBLANK(Данные!B23),"",Данные!B23)</f>
        <v>2017</v>
      </c>
      <c r="C23" s="71" t="str">
        <f>IF(ISBLANK(Данные!C23),"",Данные!C23)</f>
        <v>компьютерных технологий и электронного обучения</v>
      </c>
      <c r="D23" s="71" t="str">
        <f>IF(ISBLANK(Данные!D23),"",Данные!D23)</f>
        <v>Готская Ирина Борисовна</v>
      </c>
      <c r="E23" s="71" t="str">
        <f>IF(ISBLANK(Данные!E23),"",Данные!E23)</f>
        <v>доктор педагогических наук</v>
      </c>
      <c r="F23" s="71" t="str">
        <f>IF(ISBLANK(Данные!F23),"",Данные!F23)</f>
        <v>профессор</v>
      </c>
      <c r="G23" s="71">
        <f>IF(ISBLANK(Данные!G23),"",Данные!G23)</f>
        <v>1</v>
      </c>
      <c r="H23" s="71">
        <f>IF(ISBLANK(Данные!H23),"",Данные!H23)</f>
        <v>16007</v>
      </c>
      <c r="I23" s="71" t="str">
        <f>IF(ISBLANK(Данные!I23),"",Данные!I23)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71">
        <f>IF(ISBLANK(Данные!J23),"",Данные!J23)</f>
        <v>32</v>
      </c>
      <c r="K23" s="71" t="str">
        <f>IF(ISBLANK(Данные!K23),"",Данные!K23)</f>
        <v/>
      </c>
      <c r="L23" s="71">
        <f>IF(ISBLANK(Данные!L23),"",Данные!L23)</f>
        <v>160</v>
      </c>
      <c r="M23" s="72">
        <f t="shared" si="0"/>
        <v>19.200000000000003</v>
      </c>
      <c r="N23" s="72">
        <f t="shared" si="3"/>
        <v>11.9</v>
      </c>
      <c r="O23" s="72">
        <f t="shared" si="1"/>
        <v>7.5</v>
      </c>
      <c r="P23" s="72">
        <f t="shared" si="2"/>
        <v>7.5</v>
      </c>
      <c r="Q23" s="72" t="str">
        <f>IF(ISBLANK(Данные!Q23),"",Данные!Q23)</f>
        <v/>
      </c>
      <c r="R23" s="72" t="str">
        <f>IF(ISBLANK(Данные!R23),"",Данные!R23)</f>
        <v/>
      </c>
      <c r="S23" s="72" t="str">
        <f>IF(ISBLANK(Данные!S23),"",Данные!S23)</f>
        <v/>
      </c>
      <c r="T23" s="72">
        <f>IF(ISBLANK(Данные!T23),"",Данные!T23)</f>
        <v>22</v>
      </c>
      <c r="U23" s="72" t="str">
        <f>IF(ISBLANK(Данные!U23),"",Данные!U23)</f>
        <v/>
      </c>
      <c r="V23" s="72" t="str">
        <f>IF(ISBLANK(Данные!V23),"",Данные!V23)</f>
        <v/>
      </c>
      <c r="W23" s="72">
        <f>IF(ISBLANK(Данные!W23),"",Данные!W23)</f>
        <v>30</v>
      </c>
      <c r="X23" s="72">
        <f>IF(ISBLANK(Данные!X23),"",Данные!X23)</f>
        <v>1</v>
      </c>
      <c r="Y23" s="72">
        <f>IF(ISBLANK(Данные!Y23),"",Данные!Y23)</f>
        <v>2</v>
      </c>
      <c r="Z23" s="72" t="str">
        <f>IF(ISBLANK(Данные!Z23),"",Данные!Z23)</f>
        <v/>
      </c>
      <c r="AA23" s="72" t="str">
        <f>IF(ISBLANK(Данные!AA23),"",Данные!AA23)</f>
        <v>осн</v>
      </c>
    </row>
    <row r="24" spans="1:60">
      <c r="A24" s="71">
        <f>IF(ISBLANK(Данные!A24),"",Данные!A24)</f>
        <v>4755</v>
      </c>
      <c r="B24" s="71">
        <f>IF(ISBLANK(Данные!B24),"",Данные!B24)</f>
        <v>2018</v>
      </c>
      <c r="C24" s="71" t="str">
        <f>IF(ISBLANK(Данные!C24),"",Данные!C24)</f>
        <v>компьютерных технологий и электронного обучения</v>
      </c>
      <c r="D24" s="71" t="str">
        <f>IF(ISBLANK(Данные!D24),"",Данные!D24)</f>
        <v>Готская Ирина Борисовна</v>
      </c>
      <c r="E24" s="71" t="str">
        <f>IF(ISBLANK(Данные!E24),"",Данные!E24)</f>
        <v>доктор педагогических наук</v>
      </c>
      <c r="F24" s="71" t="str">
        <f>IF(ISBLANK(Данные!F24),"",Данные!F24)</f>
        <v>профессор</v>
      </c>
      <c r="G24" s="71">
        <f>IF(ISBLANK(Данные!G24),"",Данные!G24)</f>
        <v>0.75</v>
      </c>
      <c r="H24" s="71">
        <f>IF(ISBLANK(Данные!H24),"",Данные!H24)</f>
        <v>17235</v>
      </c>
      <c r="I24" s="71" t="str">
        <f>IF(ISBLANK(Данные!I24),"",Данные!I24)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71">
        <f>IF(ISBLANK(Данные!J24),"",Данные!J24)</f>
        <v>16</v>
      </c>
      <c r="K24" s="71" t="str">
        <f>IF(ISBLANK(Данные!K24),"",Данные!K24)</f>
        <v/>
      </c>
      <c r="L24" s="71">
        <f>IF(ISBLANK(Данные!L24),"",Данные!L24)</f>
        <v>80</v>
      </c>
      <c r="M24" s="72">
        <f t="shared" si="0"/>
        <v>9.6000000000000014</v>
      </c>
      <c r="N24" s="72">
        <f t="shared" si="3"/>
        <v>11.9</v>
      </c>
      <c r="O24" s="72">
        <f t="shared" si="1"/>
        <v>7.5</v>
      </c>
      <c r="P24" s="72">
        <f t="shared" si="2"/>
        <v>7.5</v>
      </c>
      <c r="Q24" s="72" t="str">
        <f>IF(ISBLANK(Данные!Q24),"",Данные!Q24)</f>
        <v/>
      </c>
      <c r="R24" s="72" t="str">
        <f>IF(ISBLANK(Данные!R24),"",Данные!R24)</f>
        <v/>
      </c>
      <c r="S24" s="72" t="str">
        <f>IF(ISBLANK(Данные!S24),"",Данные!S24)</f>
        <v/>
      </c>
      <c r="T24" s="72">
        <f>IF(ISBLANK(Данные!T24),"",Данные!T24)</f>
        <v>13</v>
      </c>
      <c r="U24" s="72" t="str">
        <f>IF(ISBLANK(Данные!U24),"",Данные!U24)</f>
        <v/>
      </c>
      <c r="V24" s="72" t="str">
        <f>IF(ISBLANK(Данные!V24),"",Данные!V24)</f>
        <v/>
      </c>
      <c r="W24" s="72">
        <f>IF(ISBLANK(Данные!W24),"",Данные!W24)</f>
        <v>30</v>
      </c>
      <c r="X24" s="72">
        <f>IF(ISBLANK(Данные!X24),"",Данные!X24)</f>
        <v>1</v>
      </c>
      <c r="Y24" s="72">
        <f>IF(ISBLANK(Данные!Y24),"",Данные!Y24)</f>
        <v>2</v>
      </c>
      <c r="Z24" s="72" t="str">
        <f>IF(ISBLANK(Данные!Z24),"",Данные!Z24)</f>
        <v/>
      </c>
      <c r="AA24" s="72" t="str">
        <f>IF(ISBLANK(Данные!AA24),"",Данные!AA24)</f>
        <v>осн</v>
      </c>
    </row>
    <row r="25" spans="1:60">
      <c r="A25" s="71">
        <f>IF(ISBLANK(Данные!A25),"",Данные!A25)</f>
        <v>4848</v>
      </c>
      <c r="B25" s="71">
        <f>IF(ISBLANK(Данные!B25),"",Данные!B25)</f>
        <v>2015</v>
      </c>
      <c r="C25" s="71" t="str">
        <f>IF(ISBLANK(Данные!C25),"",Данные!C25)</f>
        <v>компьютерных технологий и электронного обучения</v>
      </c>
      <c r="D25" s="71" t="str">
        <f>IF(ISBLANK(Данные!D25),"",Данные!D25)</f>
        <v>Абрамян Геннадий Владимирович</v>
      </c>
      <c r="E25" s="71" t="str">
        <f>IF(ISBLANK(Данные!E25),"",Данные!E25)</f>
        <v>доктор педагогических наук</v>
      </c>
      <c r="F25" s="71" t="str">
        <f>IF(ISBLANK(Данные!F25),"",Данные!F25)</f>
        <v>профессор</v>
      </c>
      <c r="G25" s="71">
        <f>IF(ISBLANK(Данные!G25),"",Данные!G25)</f>
        <v>1</v>
      </c>
      <c r="H25" s="71">
        <f>IF(ISBLANK(Данные!H25),"",Данные!H25)</f>
        <v>14014</v>
      </c>
      <c r="I25" s="71" t="str">
        <f>IF(ISBLANK(Данные!I25),"",Данные!I25)</f>
        <v>ЭВМ и периферийные устройства</v>
      </c>
      <c r="J25" s="71">
        <f>IF(ISBLANK(Данные!J25),"",Данные!J25)</f>
        <v>42</v>
      </c>
      <c r="K25" s="71" t="str">
        <f>IF(ISBLANK(Данные!K25),"",Данные!K25)</f>
        <v/>
      </c>
      <c r="L25" s="71">
        <f>IF(ISBLANK(Данные!L25),"",Данные!L25)</f>
        <v>42</v>
      </c>
      <c r="M25" s="72">
        <f t="shared" si="0"/>
        <v>8.4</v>
      </c>
      <c r="N25" s="72">
        <f t="shared" si="3"/>
        <v>6.29</v>
      </c>
      <c r="O25" s="72">
        <f t="shared" si="1"/>
        <v>3.25</v>
      </c>
      <c r="P25" s="72">
        <f t="shared" si="2"/>
        <v>3.25</v>
      </c>
      <c r="Q25" s="72" t="str">
        <f>IF(ISBLANK(Данные!Q25),"",Данные!Q25)</f>
        <v/>
      </c>
      <c r="R25" s="72" t="str">
        <f>IF(ISBLANK(Данные!R25),"",Данные!R25)</f>
        <v/>
      </c>
      <c r="S25" s="72" t="str">
        <f>IF(ISBLANK(Данные!S25),"",Данные!S25)</f>
        <v/>
      </c>
      <c r="T25" s="72" t="str">
        <f>IF(ISBLANK(Данные!T25),"",Данные!T25)</f>
        <v/>
      </c>
      <c r="U25" s="72" t="str">
        <f>IF(ISBLANK(Данные!U25),"",Данные!U25)</f>
        <v/>
      </c>
      <c r="V25" s="72" t="str">
        <f>IF(ISBLANK(Данные!V25),"",Данные!V25)</f>
        <v/>
      </c>
      <c r="W25" s="72">
        <f>IF(ISBLANK(Данные!W25),"",Данные!W25)</f>
        <v>13</v>
      </c>
      <c r="X25" s="72">
        <f>IF(ISBLANK(Данные!X25),"",Данные!X25)</f>
        <v>1</v>
      </c>
      <c r="Y25" s="72">
        <f>IF(ISBLANK(Данные!Y25),"",Данные!Y25)</f>
        <v>1</v>
      </c>
      <c r="Z25" s="72" t="str">
        <f>IF(ISBLANK(Данные!Z25),"",Данные!Z25)</f>
        <v/>
      </c>
      <c r="AA25" s="72" t="str">
        <f>IF(ISBLANK(Данные!AA25),"",Данные!AA25)</f>
        <v>осн</v>
      </c>
    </row>
    <row r="26" spans="1:60">
      <c r="A26" s="71">
        <f>IF(ISBLANK(Данные!A26),"",Данные!A26)</f>
        <v>4848</v>
      </c>
      <c r="B26" s="71">
        <f>IF(ISBLANK(Данные!B26),"",Данные!B26)</f>
        <v>2015</v>
      </c>
      <c r="C26" s="71" t="str">
        <f>IF(ISBLANK(Данные!C26),"",Данные!C26)</f>
        <v>компьютерных технологий и электронного обучения</v>
      </c>
      <c r="D26" s="71" t="str">
        <f>IF(ISBLANK(Данные!D26),"",Данные!D26)</f>
        <v>Власова Елена Зотиковна</v>
      </c>
      <c r="E26" s="71" t="str">
        <f>IF(ISBLANK(Данные!E26),"",Данные!E26)</f>
        <v>доктор педагогических наук</v>
      </c>
      <c r="F26" s="71" t="str">
        <f>IF(ISBLANK(Данные!F26),"",Данные!F26)</f>
        <v>заведующий кафедрой</v>
      </c>
      <c r="G26" s="71">
        <f>IF(ISBLANK(Данные!G26),"",Данные!G26)</f>
        <v>1</v>
      </c>
      <c r="H26" s="71">
        <f>IF(ISBLANK(Данные!H26),"",Данные!H26)</f>
        <v>14014</v>
      </c>
      <c r="I26" s="71" t="str">
        <f>IF(ISBLANK(Данные!I26),"",Данные!I26)</f>
        <v>Информатика</v>
      </c>
      <c r="J26" s="71">
        <f>IF(ISBLANK(Данные!J26),"",Данные!J26)</f>
        <v>17</v>
      </c>
      <c r="K26" s="71">
        <f>IF(ISBLANK(Данные!K26),"",Данные!K26)</f>
        <v>17</v>
      </c>
      <c r="L26" s="71" t="str">
        <f>IF(ISBLANK(Данные!L26),"",Данные!L26)</f>
        <v/>
      </c>
      <c r="M26" s="72">
        <f t="shared" si="0"/>
        <v>3.4000000000000004</v>
      </c>
      <c r="N26" s="72">
        <f t="shared" si="3"/>
        <v>6.29</v>
      </c>
      <c r="O26" s="72">
        <f t="shared" si="1"/>
        <v>3.25</v>
      </c>
      <c r="P26" s="72">
        <f t="shared" si="2"/>
        <v>3.25</v>
      </c>
      <c r="Q26" s="72" t="str">
        <f>IF(ISBLANK(Данные!Q26),"",Данные!Q26)</f>
        <v/>
      </c>
      <c r="R26" s="72" t="str">
        <f>IF(ISBLANK(Данные!R26),"",Данные!R26)</f>
        <v/>
      </c>
      <c r="S26" s="72" t="str">
        <f>IF(ISBLANK(Данные!S26),"",Данные!S26)</f>
        <v/>
      </c>
      <c r="T26" s="72" t="str">
        <f>IF(ISBLANK(Данные!T26),"",Данные!T26)</f>
        <v/>
      </c>
      <c r="U26" s="72" t="str">
        <f>IF(ISBLANK(Данные!U26),"",Данные!U26)</f>
        <v/>
      </c>
      <c r="V26" s="72" t="str">
        <f>IF(ISBLANK(Данные!V26),"",Данные!V26)</f>
        <v/>
      </c>
      <c r="W26" s="72">
        <f>IF(ISBLANK(Данные!W26),"",Данные!W26)</f>
        <v>13</v>
      </c>
      <c r="X26" s="72">
        <f>IF(ISBLANK(Данные!X26),"",Данные!X26)</f>
        <v>1</v>
      </c>
      <c r="Y26" s="72">
        <f>IF(ISBLANK(Данные!Y26),"",Данные!Y26)</f>
        <v>1</v>
      </c>
      <c r="Z26" s="72" t="str">
        <f>IF(ISBLANK(Данные!Z26),"",Данные!Z26)</f>
        <v/>
      </c>
      <c r="AA26" s="72" t="str">
        <f>IF(ISBLANK(Данные!AA26),"",Данные!AA26)</f>
        <v>осн</v>
      </c>
    </row>
    <row r="27" spans="1:60" s="6" customFormat="1">
      <c r="A27" s="71">
        <f>IF(ISBLANK(Данные!A27),"",Данные!A27)</f>
        <v>4848</v>
      </c>
      <c r="B27" s="71">
        <f>IF(ISBLANK(Данные!B27),"",Данные!B27)</f>
        <v>2015</v>
      </c>
      <c r="C27" s="71" t="str">
        <f>IF(ISBLANK(Данные!C27),"",Данные!C27)</f>
        <v>компьютерных технологий и электронного обучения</v>
      </c>
      <c r="D27" s="71" t="str">
        <f>IF(ISBLANK(Данные!D27),"",Данные!D27)</f>
        <v>Власова Елена Зотиковна</v>
      </c>
      <c r="E27" s="71" t="str">
        <f>IF(ISBLANK(Данные!E27),"",Данные!E27)</f>
        <v>доктор педагогических наук</v>
      </c>
      <c r="F27" s="71" t="str">
        <f>IF(ISBLANK(Данные!F27),"",Данные!F27)</f>
        <v>заведующий кафедрой</v>
      </c>
      <c r="G27" s="71">
        <f>IF(ISBLANK(Данные!G27),"",Данные!G27)</f>
        <v>1</v>
      </c>
      <c r="H27" s="71">
        <f>IF(ISBLANK(Данные!H27),"",Данные!H27)</f>
        <v>14014</v>
      </c>
      <c r="I27" s="71" t="str">
        <f>IF(ISBLANK(Данные!I27),"",Данные!I27)</f>
        <v>Программирование</v>
      </c>
      <c r="J27" s="71">
        <f>IF(ISBLANK(Данные!J27),"",Данные!J27)</f>
        <v>13</v>
      </c>
      <c r="K27" s="71" t="str">
        <f>IF(ISBLANK(Данные!K27),"",Данные!K27)</f>
        <v/>
      </c>
      <c r="L27" s="71">
        <f>IF(ISBLANK(Данные!L27),"",Данные!L27)</f>
        <v>23</v>
      </c>
      <c r="M27" s="72">
        <f t="shared" si="0"/>
        <v>3.6</v>
      </c>
      <c r="N27" s="72">
        <f t="shared" si="3"/>
        <v>6.29</v>
      </c>
      <c r="O27" s="72">
        <f t="shared" si="1"/>
        <v>3.25</v>
      </c>
      <c r="P27" s="72">
        <f t="shared" si="2"/>
        <v>3.25</v>
      </c>
      <c r="Q27" s="72" t="str">
        <f>IF(ISBLANK(Данные!Q27),"",Данные!Q27)</f>
        <v/>
      </c>
      <c r="R27" s="72" t="str">
        <f>IF(ISBLANK(Данные!R27),"",Данные!R27)</f>
        <v/>
      </c>
      <c r="S27" s="72" t="str">
        <f>IF(ISBLANK(Данные!S27),"",Данные!S27)</f>
        <v/>
      </c>
      <c r="T27" s="72" t="str">
        <f>IF(ISBLANK(Данные!T27),"",Данные!T27)</f>
        <v/>
      </c>
      <c r="U27" s="72" t="str">
        <f>IF(ISBLANK(Данные!U27),"",Данные!U27)</f>
        <v/>
      </c>
      <c r="V27" s="72" t="str">
        <f>IF(ISBLANK(Данные!V27),"",Данные!V27)</f>
        <v/>
      </c>
      <c r="W27" s="72">
        <f>IF(ISBLANK(Данные!W27),"",Данные!W27)</f>
        <v>13</v>
      </c>
      <c r="X27" s="72">
        <f>IF(ISBLANK(Данные!X27),"",Данные!X27)</f>
        <v>1</v>
      </c>
      <c r="Y27" s="72">
        <f>IF(ISBLANK(Данные!Y27),"",Данные!Y27)</f>
        <v>1</v>
      </c>
      <c r="Z27" s="72" t="str">
        <f>IF(ISBLANK(Данные!Z27),"",Данные!Z27)</f>
        <v/>
      </c>
      <c r="AA27" s="72" t="str">
        <f>IF(ISBLANK(Данные!AA27),"",Данные!AA27)</f>
        <v>осн</v>
      </c>
      <c r="AB27"/>
      <c r="BF27"/>
      <c r="BG27"/>
      <c r="BH27"/>
    </row>
    <row r="28" spans="1:60" s="6" customFormat="1">
      <c r="A28" s="71">
        <f>IF(ISBLANK(Данные!A28),"",Данные!A28)</f>
        <v>4848</v>
      </c>
      <c r="B28" s="71">
        <f>IF(ISBLANK(Данные!B28),"",Данные!B28)</f>
        <v>2015</v>
      </c>
      <c r="C28" s="71" t="str">
        <f>IF(ISBLANK(Данные!C28),"",Данные!C28)</f>
        <v>компьютерных технологий и электронного обучения</v>
      </c>
      <c r="D28" s="71" t="str">
        <f>IF(ISBLANK(Данные!D28),"",Данные!D28)</f>
        <v>Власова Елена Зотиковна</v>
      </c>
      <c r="E28" s="71" t="str">
        <f>IF(ISBLANK(Данные!E28),"",Данные!E28)</f>
        <v>доктор педагогических наук</v>
      </c>
      <c r="F28" s="71" t="str">
        <f>IF(ISBLANK(Данные!F28),"",Данные!F28)</f>
        <v>заведующий кафедрой</v>
      </c>
      <c r="G28" s="71">
        <f>IF(ISBLANK(Данные!G28),"",Данные!G28)</f>
        <v>1</v>
      </c>
      <c r="H28" s="71">
        <f>IF(ISBLANK(Данные!H28),"",Данные!H28)</f>
        <v>14014</v>
      </c>
      <c r="I28" s="71" t="str">
        <f>IF(ISBLANK(Данные!I28),"",Данные!I28)</f>
        <v>Модуль "ИТ в математике и физике"</v>
      </c>
      <c r="J28" s="71" t="str">
        <f>IF(ISBLANK(Данные!J28),"",Данные!J28)</f>
        <v/>
      </c>
      <c r="K28" s="71" t="str">
        <f>IF(ISBLANK(Данные!K28),"",Данные!K28)</f>
        <v/>
      </c>
      <c r="L28" s="71" t="str">
        <f>IF(ISBLANK(Данные!L28),"",Данные!L28)</f>
        <v/>
      </c>
      <c r="M28" s="72">
        <f t="shared" si="0"/>
        <v>0</v>
      </c>
      <c r="N28" s="72">
        <f t="shared" si="3"/>
        <v>6.29</v>
      </c>
      <c r="O28" s="72">
        <f t="shared" si="1"/>
        <v>3.25</v>
      </c>
      <c r="P28" s="72">
        <f t="shared" si="2"/>
        <v>3.25</v>
      </c>
      <c r="Q28" s="72" t="str">
        <f>IF(ISBLANK(Данные!Q28),"",Данные!Q28)</f>
        <v/>
      </c>
      <c r="R28" s="72" t="str">
        <f>IF(ISBLANK(Данные!R28),"",Данные!R28)</f>
        <v/>
      </c>
      <c r="S28" s="72" t="str">
        <f>IF(ISBLANK(Данные!S28),"",Данные!S28)</f>
        <v/>
      </c>
      <c r="T28" s="72" t="str">
        <f>IF(ISBLANK(Данные!T28),"",Данные!T28)</f>
        <v/>
      </c>
      <c r="U28" s="72" t="str">
        <f>IF(ISBLANK(Данные!U28),"",Данные!U28)</f>
        <v/>
      </c>
      <c r="V28" s="72" t="str">
        <f>IF(ISBLANK(Данные!V28),"",Данные!V28)</f>
        <v/>
      </c>
      <c r="W28" s="72">
        <f>IF(ISBLANK(Данные!W28),"",Данные!W28)</f>
        <v>13</v>
      </c>
      <c r="X28" s="72">
        <f>IF(ISBLANK(Данные!X28),"",Данные!X28)</f>
        <v>1</v>
      </c>
      <c r="Y28" s="72">
        <f>IF(ISBLANK(Данные!Y28),"",Данные!Y28)</f>
        <v>1</v>
      </c>
      <c r="Z28" s="72" t="str">
        <f>IF(ISBLANK(Данные!Z28),"",Данные!Z28)</f>
        <v/>
      </c>
      <c r="AA28" s="72" t="str">
        <f>IF(ISBLANK(Данные!AA28),"",Данные!AA28)</f>
        <v>осн</v>
      </c>
      <c r="AB28"/>
      <c r="BF28"/>
      <c r="BG28"/>
      <c r="BH28"/>
    </row>
    <row r="29" spans="1:60" s="6" customFormat="1">
      <c r="A29" s="71">
        <f>IF(ISBLANK(Данные!A29),"",Данные!A29)</f>
        <v>4848</v>
      </c>
      <c r="B29" s="71">
        <f>IF(ISBLANK(Данные!B29),"",Данные!B29)</f>
        <v>2015</v>
      </c>
      <c r="C29" s="71" t="str">
        <f>IF(ISBLANK(Данные!C29),"",Данные!C29)</f>
        <v>компьютерных технологий и электронного обучения</v>
      </c>
      <c r="D29" s="71" t="str">
        <f>IF(ISBLANK(Данные!D29),"",Данные!D29)</f>
        <v>Власова Елена Зотиковна</v>
      </c>
      <c r="E29" s="71" t="str">
        <f>IF(ISBLANK(Данные!E29),"",Данные!E29)</f>
        <v>доктор педагогических наук</v>
      </c>
      <c r="F29" s="71" t="str">
        <f>IF(ISBLANK(Данные!F29),"",Данные!F29)</f>
        <v>заведующий кафедрой</v>
      </c>
      <c r="G29" s="71">
        <f>IF(ISBLANK(Данные!G29),"",Данные!G29)</f>
        <v>1</v>
      </c>
      <c r="H29" s="71">
        <f>IF(ISBLANK(Данные!H29),"",Данные!H29)</f>
        <v>14014</v>
      </c>
      <c r="I29" s="71" t="str">
        <f>IF(ISBLANK(Данные!I29),"",Данные!I29)</f>
        <v>Модуль "ИТ в математике и физике". ИТ в физике</v>
      </c>
      <c r="J29" s="71">
        <f>IF(ISBLANK(Данные!J29),"",Данные!J29)</f>
        <v>12</v>
      </c>
      <c r="K29" s="71" t="str">
        <f>IF(ISBLANK(Данные!K29),"",Данные!K29)</f>
        <v/>
      </c>
      <c r="L29" s="71" t="str">
        <f>IF(ISBLANK(Данные!L29),"",Данные!L29)</f>
        <v/>
      </c>
      <c r="M29" s="72">
        <f t="shared" si="0"/>
        <v>1.2000000000000002</v>
      </c>
      <c r="N29" s="72">
        <f t="shared" si="3"/>
        <v>6.29</v>
      </c>
      <c r="O29" s="72">
        <f t="shared" si="1"/>
        <v>3.25</v>
      </c>
      <c r="P29" s="72">
        <f t="shared" si="2"/>
        <v>3.25</v>
      </c>
      <c r="Q29" s="72" t="str">
        <f>IF(ISBLANK(Данные!Q29),"",Данные!Q29)</f>
        <v/>
      </c>
      <c r="R29" s="72" t="str">
        <f>IF(ISBLANK(Данные!R29),"",Данные!R29)</f>
        <v/>
      </c>
      <c r="S29" s="72" t="str">
        <f>IF(ISBLANK(Данные!S29),"",Данные!S29)</f>
        <v/>
      </c>
      <c r="T29" s="72" t="str">
        <f>IF(ISBLANK(Данные!T29),"",Данные!T29)</f>
        <v/>
      </c>
      <c r="U29" s="72" t="str">
        <f>IF(ISBLANK(Данные!U29),"",Данные!U29)</f>
        <v/>
      </c>
      <c r="V29" s="72" t="str">
        <f>IF(ISBLANK(Данные!V29),"",Данные!V29)</f>
        <v/>
      </c>
      <c r="W29" s="72">
        <f>IF(ISBLANK(Данные!W29),"",Данные!W29)</f>
        <v>13</v>
      </c>
      <c r="X29" s="72">
        <f>IF(ISBLANK(Данные!X29),"",Данные!X29)</f>
        <v>1</v>
      </c>
      <c r="Y29" s="72">
        <f>IF(ISBLANK(Данные!Y29),"",Данные!Y29)</f>
        <v>1</v>
      </c>
      <c r="Z29" s="72" t="str">
        <f>IF(ISBLANK(Данные!Z29),"",Данные!Z29)</f>
        <v/>
      </c>
      <c r="AA29" s="72" t="str">
        <f>IF(ISBLANK(Данные!AA29),"",Данные!AA29)</f>
        <v>осн</v>
      </c>
      <c r="AB29"/>
      <c r="BF29"/>
      <c r="BG29"/>
      <c r="BH29"/>
    </row>
    <row r="30" spans="1:60" s="6" customFormat="1">
      <c r="A30" s="71">
        <f>IF(ISBLANK(Данные!A30),"",Данные!A30)</f>
        <v>4848</v>
      </c>
      <c r="B30" s="71">
        <f>IF(ISBLANK(Данные!B30),"",Данные!B30)</f>
        <v>2015</v>
      </c>
      <c r="C30" s="71" t="str">
        <f>IF(ISBLANK(Данные!C30),"",Данные!C30)</f>
        <v>компьютерных технологий и электронного обучения</v>
      </c>
      <c r="D30" s="71" t="str">
        <f>IF(ISBLANK(Данные!D30),"",Данные!D30)</f>
        <v>Гончарова Светлана Викторовна</v>
      </c>
      <c r="E30" s="71" t="str">
        <f>IF(ISBLANK(Данные!E30),"",Данные!E30)</f>
        <v>кандидат педагогических наук</v>
      </c>
      <c r="F30" s="71" t="str">
        <f>IF(ISBLANK(Данные!F30),"",Данные!F30)</f>
        <v>доцент</v>
      </c>
      <c r="G30" s="71">
        <f>IF(ISBLANK(Данные!G30),"",Данные!G30)</f>
        <v>1</v>
      </c>
      <c r="H30" s="71">
        <f>IF(ISBLANK(Данные!H30),"",Данные!H30)</f>
        <v>14014</v>
      </c>
      <c r="I30" s="71" t="str">
        <f>IF(ISBLANK(Данные!I30),"",Данные!I30)</f>
        <v>Информатика</v>
      </c>
      <c r="J30" s="71" t="str">
        <f>IF(ISBLANK(Данные!J30),"",Данные!J30)</f>
        <v/>
      </c>
      <c r="K30" s="71" t="str">
        <f>IF(ISBLANK(Данные!K30),"",Данные!K30)</f>
        <v/>
      </c>
      <c r="L30" s="71">
        <f>IF(ISBLANK(Данные!L30),"",Данные!L30)</f>
        <v>34</v>
      </c>
      <c r="M30" s="72">
        <f t="shared" si="0"/>
        <v>3.4000000000000004</v>
      </c>
      <c r="N30" s="72">
        <f t="shared" si="3"/>
        <v>6.29</v>
      </c>
      <c r="O30" s="72">
        <f t="shared" si="1"/>
        <v>3.25</v>
      </c>
      <c r="P30" s="72">
        <f t="shared" si="2"/>
        <v>3.25</v>
      </c>
      <c r="Q30" s="72" t="str">
        <f>IF(ISBLANK(Данные!Q30),"",Данные!Q30)</f>
        <v/>
      </c>
      <c r="R30" s="72" t="str">
        <f>IF(ISBLANK(Данные!R30),"",Данные!R30)</f>
        <v/>
      </c>
      <c r="S30" s="72" t="str">
        <f>IF(ISBLANK(Данные!S30),"",Данные!S30)</f>
        <v/>
      </c>
      <c r="T30" s="72" t="str">
        <f>IF(ISBLANK(Данные!T30),"",Данные!T30)</f>
        <v/>
      </c>
      <c r="U30" s="72" t="str">
        <f>IF(ISBLANK(Данные!U30),"",Данные!U30)</f>
        <v/>
      </c>
      <c r="V30" s="72" t="str">
        <f>IF(ISBLANK(Данные!V30),"",Данные!V30)</f>
        <v/>
      </c>
      <c r="W30" s="72">
        <f>IF(ISBLANK(Данные!W30),"",Данные!W30)</f>
        <v>13</v>
      </c>
      <c r="X30" s="72">
        <f>IF(ISBLANK(Данные!X30),"",Данные!X30)</f>
        <v>1</v>
      </c>
      <c r="Y30" s="72">
        <f>IF(ISBLANK(Данные!Y30),"",Данные!Y30)</f>
        <v>1</v>
      </c>
      <c r="Z30" s="72" t="str">
        <f>IF(ISBLANK(Данные!Z30),"",Данные!Z30)</f>
        <v/>
      </c>
      <c r="AA30" s="72" t="str">
        <f>IF(ISBLANK(Данные!AA30),"",Данные!AA30)</f>
        <v>осн</v>
      </c>
      <c r="AB30"/>
      <c r="BF30"/>
      <c r="BG30"/>
      <c r="BH30"/>
    </row>
    <row r="31" spans="1:60" s="6" customFormat="1">
      <c r="A31" s="71">
        <f>IF(ISBLANK(Данные!A31),"",Данные!A31)</f>
        <v>4848</v>
      </c>
      <c r="B31" s="71">
        <f>IF(ISBLANK(Данные!B31),"",Данные!B31)</f>
        <v>2015</v>
      </c>
      <c r="C31" s="71" t="str">
        <f>IF(ISBLANK(Данные!C31),"",Данные!C31)</f>
        <v>компьютерных технологий и электронного обучения</v>
      </c>
      <c r="D31" s="71" t="str">
        <f>IF(ISBLANK(Данные!D31),"",Данные!D31)</f>
        <v>Гончарова Светлана Викторовна</v>
      </c>
      <c r="E31" s="71" t="str">
        <f>IF(ISBLANK(Данные!E31),"",Данные!E31)</f>
        <v>кандидат педагогических наук</v>
      </c>
      <c r="F31" s="71" t="str">
        <f>IF(ISBLANK(Данные!F31),"",Данные!F31)</f>
        <v>доцент</v>
      </c>
      <c r="G31" s="71">
        <f>IF(ISBLANK(Данные!G31),"",Данные!G31)</f>
        <v>1</v>
      </c>
      <c r="H31" s="71">
        <f>IF(ISBLANK(Данные!H31),"",Данные!H31)</f>
        <v>14014</v>
      </c>
      <c r="I31" s="71" t="str">
        <f>IF(ISBLANK(Данные!I31),"",Данные!I31)</f>
        <v>Модуль "ИТ в математике и физике"</v>
      </c>
      <c r="J31" s="71" t="str">
        <f>IF(ISBLANK(Данные!J31),"",Данные!J31)</f>
        <v/>
      </c>
      <c r="K31" s="71" t="str">
        <f>IF(ISBLANK(Данные!K31),"",Данные!K31)</f>
        <v/>
      </c>
      <c r="L31" s="71" t="str">
        <f>IF(ISBLANK(Данные!L31),"",Данные!L31)</f>
        <v/>
      </c>
      <c r="M31" s="72">
        <f t="shared" si="0"/>
        <v>0</v>
      </c>
      <c r="N31" s="72">
        <f t="shared" si="3"/>
        <v>6.29</v>
      </c>
      <c r="O31" s="72">
        <f t="shared" si="1"/>
        <v>3.25</v>
      </c>
      <c r="P31" s="72">
        <f t="shared" si="2"/>
        <v>3.25</v>
      </c>
      <c r="Q31" s="72" t="str">
        <f>IF(ISBLANK(Данные!Q31),"",Данные!Q31)</f>
        <v/>
      </c>
      <c r="R31" s="72" t="str">
        <f>IF(ISBLANK(Данные!R31),"",Данные!R31)</f>
        <v/>
      </c>
      <c r="S31" s="72" t="str">
        <f>IF(ISBLANK(Данные!S31),"",Данные!S31)</f>
        <v/>
      </c>
      <c r="T31" s="72" t="str">
        <f>IF(ISBLANK(Данные!T31),"",Данные!T31)</f>
        <v/>
      </c>
      <c r="U31" s="72" t="str">
        <f>IF(ISBLANK(Данные!U31),"",Данные!U31)</f>
        <v/>
      </c>
      <c r="V31" s="72" t="str">
        <f>IF(ISBLANK(Данные!V31),"",Данные!V31)</f>
        <v/>
      </c>
      <c r="W31" s="72">
        <f>IF(ISBLANK(Данные!W31),"",Данные!W31)</f>
        <v>13</v>
      </c>
      <c r="X31" s="72">
        <f>IF(ISBLANK(Данные!X31),"",Данные!X31)</f>
        <v>1</v>
      </c>
      <c r="Y31" s="72">
        <f>IF(ISBLANK(Данные!Y31),"",Данные!Y31)</f>
        <v>1</v>
      </c>
      <c r="Z31" s="72" t="str">
        <f>IF(ISBLANK(Данные!Z31),"",Данные!Z31)</f>
        <v/>
      </c>
      <c r="AA31" s="72" t="str">
        <f>IF(ISBLANK(Данные!AA31),"",Данные!AA31)</f>
        <v>осн</v>
      </c>
      <c r="AB31"/>
      <c r="BF31"/>
      <c r="BG31"/>
      <c r="BH31"/>
    </row>
    <row r="32" spans="1:60" s="6" customFormat="1">
      <c r="A32" s="71">
        <f>IF(ISBLANK(Данные!A32),"",Данные!A32)</f>
        <v>4848</v>
      </c>
      <c r="B32" s="71">
        <f>IF(ISBLANK(Данные!B32),"",Данные!B32)</f>
        <v>2015</v>
      </c>
      <c r="C32" s="71" t="str">
        <f>IF(ISBLANK(Данные!C32),"",Данные!C32)</f>
        <v>компьютерных технологий и электронного обучения</v>
      </c>
      <c r="D32" s="71" t="str">
        <f>IF(ISBLANK(Данные!D32),"",Данные!D32)</f>
        <v>Гончарова Светлана Викторовна</v>
      </c>
      <c r="E32" s="71" t="str">
        <f>IF(ISBLANK(Данные!E32),"",Данные!E32)</f>
        <v>кандидат педагогических наук</v>
      </c>
      <c r="F32" s="71" t="str">
        <f>IF(ISBLANK(Данные!F32),"",Данные!F32)</f>
        <v>доцент</v>
      </c>
      <c r="G32" s="71">
        <f>IF(ISBLANK(Данные!G32),"",Данные!G32)</f>
        <v>1</v>
      </c>
      <c r="H32" s="71">
        <f>IF(ISBLANK(Данные!H32),"",Данные!H32)</f>
        <v>14014</v>
      </c>
      <c r="I32" s="71" t="str">
        <f>IF(ISBLANK(Данные!I32),"",Данные!I32)</f>
        <v>Модуль "ИТ в математике и физике". ИТ в физике</v>
      </c>
      <c r="J32" s="71" t="str">
        <f>IF(ISBLANK(Данные!J32),"",Данные!J32)</f>
        <v/>
      </c>
      <c r="K32" s="71" t="str">
        <f>IF(ISBLANK(Данные!K32),"",Данные!K32)</f>
        <v/>
      </c>
      <c r="L32" s="71">
        <f>IF(ISBLANK(Данные!L32),"",Данные!L32)</f>
        <v>24</v>
      </c>
      <c r="M32" s="72">
        <f t="shared" si="0"/>
        <v>2.4000000000000004</v>
      </c>
      <c r="N32" s="72">
        <f t="shared" si="3"/>
        <v>6.29</v>
      </c>
      <c r="O32" s="72">
        <f t="shared" si="1"/>
        <v>3.25</v>
      </c>
      <c r="P32" s="72">
        <f t="shared" si="2"/>
        <v>3.25</v>
      </c>
      <c r="Q32" s="72" t="str">
        <f>IF(ISBLANK(Данные!Q32),"",Данные!Q32)</f>
        <v/>
      </c>
      <c r="R32" s="72" t="str">
        <f>IF(ISBLANK(Данные!R32),"",Данные!R32)</f>
        <v/>
      </c>
      <c r="S32" s="72" t="str">
        <f>IF(ISBLANK(Данные!S32),"",Данные!S32)</f>
        <v/>
      </c>
      <c r="T32" s="72" t="str">
        <f>IF(ISBLANK(Данные!T32),"",Данные!T32)</f>
        <v/>
      </c>
      <c r="U32" s="72" t="str">
        <f>IF(ISBLANK(Данные!U32),"",Данные!U32)</f>
        <v/>
      </c>
      <c r="V32" s="72" t="str">
        <f>IF(ISBLANK(Данные!V32),"",Данные!V32)</f>
        <v/>
      </c>
      <c r="W32" s="72">
        <f>IF(ISBLANK(Данные!W32),"",Данные!W32)</f>
        <v>13</v>
      </c>
      <c r="X32" s="72">
        <f>IF(ISBLANK(Данные!X32),"",Данные!X32)</f>
        <v>1</v>
      </c>
      <c r="Y32" s="72">
        <f>IF(ISBLANK(Данные!Y32),"",Данные!Y32)</f>
        <v>1</v>
      </c>
      <c r="Z32" s="72" t="str">
        <f>IF(ISBLANK(Данные!Z32),"",Данные!Z32)</f>
        <v/>
      </c>
      <c r="AA32" s="72" t="str">
        <f>IF(ISBLANK(Данные!AA32),"",Данные!AA32)</f>
        <v>осн</v>
      </c>
      <c r="AB32"/>
      <c r="BF32"/>
      <c r="BG32"/>
      <c r="BH32"/>
    </row>
    <row r="33" spans="1:60" s="6" customFormat="1">
      <c r="A33" s="71">
        <f>IF(ISBLANK(Данные!A33),"",Данные!A33)</f>
        <v>4848</v>
      </c>
      <c r="B33" s="71">
        <f>IF(ISBLANK(Данные!B33),"",Данные!B33)</f>
        <v>2015</v>
      </c>
      <c r="C33" s="71" t="str">
        <f>IF(ISBLANK(Данные!C33),"",Данные!C33)</f>
        <v>компьютерных технологий и электронного обучения</v>
      </c>
      <c r="D33" s="71" t="str">
        <f>IF(ISBLANK(Данные!D33),"",Данные!D33)</f>
        <v>Гончарова Светлана Викторовна</v>
      </c>
      <c r="E33" s="71" t="str">
        <f>IF(ISBLANK(Данные!E33),"",Данные!E33)</f>
        <v>кандидат педагогических наук</v>
      </c>
      <c r="F33" s="71" t="str">
        <f>IF(ISBLANK(Данные!F33),"",Данные!F33)</f>
        <v>доцент</v>
      </c>
      <c r="G33" s="71">
        <f>IF(ISBLANK(Данные!G33),"",Данные!G33)</f>
        <v>1</v>
      </c>
      <c r="H33" s="71">
        <f>IF(ISBLANK(Данные!H33),"",Данные!H33)</f>
        <v>14014</v>
      </c>
      <c r="I33" s="71" t="str">
        <f>IF(ISBLANK(Данные!I33),"",Данные!I33)</f>
        <v>Программирование</v>
      </c>
      <c r="J33" s="71">
        <f>IF(ISBLANK(Данные!J33),"",Данные!J33)</f>
        <v>14</v>
      </c>
      <c r="K33" s="71" t="str">
        <f>IF(ISBLANK(Данные!K33),"",Данные!K33)</f>
        <v/>
      </c>
      <c r="L33" s="71">
        <f>IF(ISBLANK(Данные!L33),"",Данные!L33)</f>
        <v>22</v>
      </c>
      <c r="M33" s="72">
        <f t="shared" si="0"/>
        <v>3.6</v>
      </c>
      <c r="N33" s="72">
        <f t="shared" si="3"/>
        <v>6.29</v>
      </c>
      <c r="O33" s="72">
        <f t="shared" si="1"/>
        <v>3.25</v>
      </c>
      <c r="P33" s="72">
        <f t="shared" si="2"/>
        <v>3.25</v>
      </c>
      <c r="Q33" s="72" t="str">
        <f>IF(ISBLANK(Данные!Q33),"",Данные!Q33)</f>
        <v/>
      </c>
      <c r="R33" s="72" t="str">
        <f>IF(ISBLANK(Данные!R33),"",Данные!R33)</f>
        <v/>
      </c>
      <c r="S33" s="72" t="str">
        <f>IF(ISBLANK(Данные!S33),"",Данные!S33)</f>
        <v/>
      </c>
      <c r="T33" s="72" t="str">
        <f>IF(ISBLANK(Данные!T33),"",Данные!T33)</f>
        <v/>
      </c>
      <c r="U33" s="72" t="str">
        <f>IF(ISBLANK(Данные!U33),"",Данные!U33)</f>
        <v/>
      </c>
      <c r="V33" s="72" t="str">
        <f>IF(ISBLANK(Данные!V33),"",Данные!V33)</f>
        <v/>
      </c>
      <c r="W33" s="72">
        <f>IF(ISBLANK(Данные!W33),"",Данные!W33)</f>
        <v>13</v>
      </c>
      <c r="X33" s="72">
        <f>IF(ISBLANK(Данные!X33),"",Данные!X33)</f>
        <v>1</v>
      </c>
      <c r="Y33" s="72">
        <f>IF(ISBLANK(Данные!Y33),"",Данные!Y33)</f>
        <v>1</v>
      </c>
      <c r="Z33" s="72" t="str">
        <f>IF(ISBLANK(Данные!Z33),"",Данные!Z33)</f>
        <v/>
      </c>
      <c r="AA33" s="72" t="str">
        <f>IF(ISBLANK(Данные!AA33),"",Данные!AA33)</f>
        <v>осн</v>
      </c>
      <c r="AB33"/>
      <c r="BF33"/>
      <c r="BG33"/>
      <c r="BH33"/>
    </row>
    <row r="34" spans="1:60" s="6" customFormat="1">
      <c r="A34" s="71">
        <f>IF(ISBLANK(Данные!A34),"",Данные!A34)</f>
        <v>4848</v>
      </c>
      <c r="B34" s="71">
        <f>IF(ISBLANK(Данные!B34),"",Данные!B34)</f>
        <v>2015</v>
      </c>
      <c r="C34" s="71" t="str">
        <f>IF(ISBLANK(Данные!C34),"",Данные!C34)</f>
        <v>компьютерных технологий и электронного обучения</v>
      </c>
      <c r="D34" s="71" t="str">
        <f>IF(ISBLANK(Данные!D34),"",Данные!D34)</f>
        <v>Государев Илья Борисович</v>
      </c>
      <c r="E34" s="71" t="str">
        <f>IF(ISBLANK(Данные!E34),"",Данные!E34)</f>
        <v>кандидат педагогических наук</v>
      </c>
      <c r="F34" s="71" t="str">
        <f>IF(ISBLANK(Данные!F34),"",Данные!F34)</f>
        <v>доцент</v>
      </c>
      <c r="G34" s="71">
        <f>IF(ISBLANK(Данные!G34),"",Данные!G34)</f>
        <v>1</v>
      </c>
      <c r="H34" s="71">
        <f>IF(ISBLANK(Данные!H34),"",Данные!H34)</f>
        <v>14014</v>
      </c>
      <c r="I34" s="71" t="str">
        <f>IF(ISBLANK(Данные!I34),"",Данные!I34)</f>
        <v>Информационные технологии в изучении иностранных языков</v>
      </c>
      <c r="J34" s="71">
        <f>IF(ISBLANK(Данные!J34),"",Данные!J34)</f>
        <v>6</v>
      </c>
      <c r="K34" s="71" t="str">
        <f>IF(ISBLANK(Данные!K34),"",Данные!K34)</f>
        <v/>
      </c>
      <c r="L34" s="71">
        <f>IF(ISBLANK(Данные!L34),"",Данные!L34)</f>
        <v>12</v>
      </c>
      <c r="M34" s="72">
        <f t="shared" si="0"/>
        <v>1.8</v>
      </c>
      <c r="N34" s="72">
        <f t="shared" si="3"/>
        <v>6.29</v>
      </c>
      <c r="O34" s="72">
        <f t="shared" si="1"/>
        <v>3.25</v>
      </c>
      <c r="P34" s="72">
        <f t="shared" si="2"/>
        <v>3.25</v>
      </c>
      <c r="Q34" s="72" t="str">
        <f>IF(ISBLANK(Данные!Q34),"",Данные!Q34)</f>
        <v/>
      </c>
      <c r="R34" s="72" t="str">
        <f>IF(ISBLANK(Данные!R34),"",Данные!R34)</f>
        <v/>
      </c>
      <c r="S34" s="72" t="str">
        <f>IF(ISBLANK(Данные!S34),"",Данные!S34)</f>
        <v/>
      </c>
      <c r="T34" s="72" t="str">
        <f>IF(ISBLANK(Данные!T34),"",Данные!T34)</f>
        <v/>
      </c>
      <c r="U34" s="72" t="str">
        <f>IF(ISBLANK(Данные!U34),"",Данные!U34)</f>
        <v/>
      </c>
      <c r="V34" s="72" t="str">
        <f>IF(ISBLANK(Данные!V34),"",Данные!V34)</f>
        <v/>
      </c>
      <c r="W34" s="72">
        <f>IF(ISBLANK(Данные!W34),"",Данные!W34)</f>
        <v>13</v>
      </c>
      <c r="X34" s="72">
        <f>IF(ISBLANK(Данные!X34),"",Данные!X34)</f>
        <v>1</v>
      </c>
      <c r="Y34" s="72">
        <f>IF(ISBLANK(Данные!Y34),"",Данные!Y34)</f>
        <v>1</v>
      </c>
      <c r="Z34" s="72" t="str">
        <f>IF(ISBLANK(Данные!Z34),"",Данные!Z34)</f>
        <v/>
      </c>
      <c r="AA34" s="72" t="str">
        <f>IF(ISBLANK(Данные!AA34),"",Данные!AA34)</f>
        <v>осн</v>
      </c>
      <c r="AB34"/>
      <c r="BF34"/>
      <c r="BG34"/>
      <c r="BH34"/>
    </row>
    <row r="35" spans="1:60" s="6" customFormat="1">
      <c r="A35" s="71">
        <f>IF(ISBLANK(Данные!A35),"",Данные!A35)</f>
        <v>4848</v>
      </c>
      <c r="B35" s="71">
        <f>IF(ISBLANK(Данные!B35),"",Данные!B35)</f>
        <v>2015</v>
      </c>
      <c r="C35" s="71" t="str">
        <f>IF(ISBLANK(Данные!C35),"",Данные!C35)</f>
        <v>компьютерных технологий и электронного обучения</v>
      </c>
      <c r="D35" s="71" t="str">
        <f>IF(ISBLANK(Данные!D35),"",Данные!D35)</f>
        <v>Государев Илья Борисович</v>
      </c>
      <c r="E35" s="71" t="str">
        <f>IF(ISBLANK(Данные!E35),"",Данные!E35)</f>
        <v>кандидат педагогических наук</v>
      </c>
      <c r="F35" s="71" t="str">
        <f>IF(ISBLANK(Данные!F35),"",Данные!F35)</f>
        <v>доцент</v>
      </c>
      <c r="G35" s="71">
        <f>IF(ISBLANK(Данные!G35),"",Данные!G35)</f>
        <v>1</v>
      </c>
      <c r="H35" s="71">
        <f>IF(ISBLANK(Данные!H35),"",Данные!H35)</f>
        <v>14014</v>
      </c>
      <c r="I35" s="71" t="str">
        <f>IF(ISBLANK(Данные!I35),"",Данные!I35)</f>
        <v>Модуль "Дискретные структуры"</v>
      </c>
      <c r="J35" s="71" t="str">
        <f>IF(ISBLANK(Данные!J35),"",Данные!J35)</f>
        <v/>
      </c>
      <c r="K35" s="71" t="str">
        <f>IF(ISBLANK(Данные!K35),"",Данные!K35)</f>
        <v/>
      </c>
      <c r="L35" s="71" t="str">
        <f>IF(ISBLANK(Данные!L35),"",Данные!L35)</f>
        <v/>
      </c>
      <c r="M35" s="72">
        <f t="shared" si="0"/>
        <v>0</v>
      </c>
      <c r="N35" s="72">
        <f t="shared" si="3"/>
        <v>6.29</v>
      </c>
      <c r="O35" s="72">
        <f t="shared" si="1"/>
        <v>3.25</v>
      </c>
      <c r="P35" s="72">
        <f t="shared" si="2"/>
        <v>3.25</v>
      </c>
      <c r="Q35" s="72" t="str">
        <f>IF(ISBLANK(Данные!Q35),"",Данные!Q35)</f>
        <v/>
      </c>
      <c r="R35" s="72" t="str">
        <f>IF(ISBLANK(Данные!R35),"",Данные!R35)</f>
        <v/>
      </c>
      <c r="S35" s="72" t="str">
        <f>IF(ISBLANK(Данные!S35),"",Данные!S35)</f>
        <v/>
      </c>
      <c r="T35" s="72" t="str">
        <f>IF(ISBLANK(Данные!T35),"",Данные!T35)</f>
        <v/>
      </c>
      <c r="U35" s="72" t="str">
        <f>IF(ISBLANK(Данные!U35),"",Данные!U35)</f>
        <v/>
      </c>
      <c r="V35" s="72" t="str">
        <f>IF(ISBLANK(Данные!V35),"",Данные!V35)</f>
        <v/>
      </c>
      <c r="W35" s="72">
        <f>IF(ISBLANK(Данные!W35),"",Данные!W35)</f>
        <v>13</v>
      </c>
      <c r="X35" s="72">
        <f>IF(ISBLANK(Данные!X35),"",Данные!X35)</f>
        <v>1</v>
      </c>
      <c r="Y35" s="72">
        <f>IF(ISBLANK(Данные!Y35),"",Данные!Y35)</f>
        <v>1</v>
      </c>
      <c r="Z35" s="72" t="str">
        <f>IF(ISBLANK(Данные!Z35),"",Данные!Z35)</f>
        <v/>
      </c>
      <c r="AA35" s="72" t="str">
        <f>IF(ISBLANK(Данные!AA35),"",Данные!AA35)</f>
        <v>осн</v>
      </c>
      <c r="AB35"/>
      <c r="BF35"/>
      <c r="BG35"/>
      <c r="BH35"/>
    </row>
    <row r="36" spans="1:60" s="6" customFormat="1">
      <c r="A36" s="71">
        <f>IF(ISBLANK(Данные!A36),"",Данные!A36)</f>
        <v>4848</v>
      </c>
      <c r="B36" s="71">
        <f>IF(ISBLANK(Данные!B36),"",Данные!B36)</f>
        <v>2015</v>
      </c>
      <c r="C36" s="71" t="str">
        <f>IF(ISBLANK(Данные!C36),"",Данные!C36)</f>
        <v>компьютерных технологий и электронного обучения</v>
      </c>
      <c r="D36" s="71" t="str">
        <f>IF(ISBLANK(Данные!D36),"",Данные!D36)</f>
        <v>Государев Илья Борисович</v>
      </c>
      <c r="E36" s="71" t="str">
        <f>IF(ISBLANK(Данные!E36),"",Данные!E36)</f>
        <v>кандидат педагогических наук</v>
      </c>
      <c r="F36" s="71" t="str">
        <f>IF(ISBLANK(Данные!F36),"",Данные!F36)</f>
        <v>доцент</v>
      </c>
      <c r="G36" s="71">
        <f>IF(ISBLANK(Данные!G36),"",Данные!G36)</f>
        <v>1</v>
      </c>
      <c r="H36" s="71">
        <f>IF(ISBLANK(Данные!H36),"",Данные!H36)</f>
        <v>14014</v>
      </c>
      <c r="I36" s="71" t="str">
        <f>IF(ISBLANK(Данные!I36),"",Данные!I36)</f>
        <v>Модуль "Дискретные структуры". Дискретная математика</v>
      </c>
      <c r="J36" s="71">
        <f>IF(ISBLANK(Данные!J36),"",Данные!J36)</f>
        <v>17</v>
      </c>
      <c r="K36" s="71">
        <f>IF(ISBLANK(Данные!K36),"",Данные!K36)</f>
        <v>17</v>
      </c>
      <c r="L36" s="71" t="str">
        <f>IF(ISBLANK(Данные!L36),"",Данные!L36)</f>
        <v/>
      </c>
      <c r="M36" s="72">
        <f t="shared" si="0"/>
        <v>3.4000000000000004</v>
      </c>
      <c r="N36" s="72">
        <f t="shared" si="3"/>
        <v>6.29</v>
      </c>
      <c r="O36" s="72">
        <f t="shared" si="1"/>
        <v>3.25</v>
      </c>
      <c r="P36" s="72">
        <f t="shared" si="2"/>
        <v>3.25</v>
      </c>
      <c r="Q36" s="72" t="str">
        <f>IF(ISBLANK(Данные!Q36),"",Данные!Q36)</f>
        <v/>
      </c>
      <c r="R36" s="72" t="str">
        <f>IF(ISBLANK(Данные!R36),"",Данные!R36)</f>
        <v/>
      </c>
      <c r="S36" s="72" t="str">
        <f>IF(ISBLANK(Данные!S36),"",Данные!S36)</f>
        <v/>
      </c>
      <c r="T36" s="72" t="str">
        <f>IF(ISBLANK(Данные!T36),"",Данные!T36)</f>
        <v/>
      </c>
      <c r="U36" s="72" t="str">
        <f>IF(ISBLANK(Данные!U36),"",Данные!U36)</f>
        <v/>
      </c>
      <c r="V36" s="72" t="str">
        <f>IF(ISBLANK(Данные!V36),"",Данные!V36)</f>
        <v/>
      </c>
      <c r="W36" s="72">
        <f>IF(ISBLANK(Данные!W36),"",Данные!W36)</f>
        <v>13</v>
      </c>
      <c r="X36" s="72">
        <f>IF(ISBLANK(Данные!X36),"",Данные!X36)</f>
        <v>1</v>
      </c>
      <c r="Y36" s="72">
        <f>IF(ISBLANK(Данные!Y36),"",Данные!Y36)</f>
        <v>1</v>
      </c>
      <c r="Z36" s="72" t="str">
        <f>IF(ISBLANK(Данные!Z36),"",Данные!Z36)</f>
        <v/>
      </c>
      <c r="AA36" s="72" t="str">
        <f>IF(ISBLANK(Данные!AA36),"",Данные!AA36)</f>
        <v>осн</v>
      </c>
      <c r="AB36"/>
      <c r="BF36"/>
      <c r="BG36"/>
      <c r="BH36"/>
    </row>
    <row r="37" spans="1:60" s="6" customFormat="1">
      <c r="A37" s="71">
        <f>IF(ISBLANK(Данные!A37),"",Данные!A37)</f>
        <v>4848</v>
      </c>
      <c r="B37" s="71">
        <f>IF(ISBLANK(Данные!B37),"",Данные!B37)</f>
        <v>2015</v>
      </c>
      <c r="C37" s="71" t="str">
        <f>IF(ISBLANK(Данные!C37),"",Данные!C37)</f>
        <v>компьютерных технологий и электронного обучения</v>
      </c>
      <c r="D37" s="71" t="str">
        <f>IF(ISBLANK(Данные!D37),"",Данные!D37)</f>
        <v>Государев Илья Борисович</v>
      </c>
      <c r="E37" s="71" t="str">
        <f>IF(ISBLANK(Данные!E37),"",Данные!E37)</f>
        <v>кандидат педагогических наук</v>
      </c>
      <c r="F37" s="71" t="str">
        <f>IF(ISBLANK(Данные!F37),"",Данные!F37)</f>
        <v>доцент</v>
      </c>
      <c r="G37" s="71">
        <f>IF(ISBLANK(Данные!G37),"",Данные!G37)</f>
        <v>1</v>
      </c>
      <c r="H37" s="71">
        <f>IF(ISBLANK(Данные!H37),"",Данные!H37)</f>
        <v>14014</v>
      </c>
      <c r="I37" s="71" t="str">
        <f>IF(ISBLANK(Данные!I37),"",Данные!I37)</f>
        <v>Модуль "Дискретные структуры". Алгоритмы и анализ сложности</v>
      </c>
      <c r="J37" s="71">
        <f>IF(ISBLANK(Данные!J37),"",Данные!J37)</f>
        <v>9</v>
      </c>
      <c r="K37" s="71">
        <f>IF(ISBLANK(Данные!K37),"",Данные!K37)</f>
        <v>9</v>
      </c>
      <c r="L37" s="71" t="str">
        <f>IF(ISBLANK(Данные!L37),"",Данные!L37)</f>
        <v/>
      </c>
      <c r="M37" s="72">
        <f t="shared" si="0"/>
        <v>1.8</v>
      </c>
      <c r="N37" s="72">
        <f t="shared" si="3"/>
        <v>6.29</v>
      </c>
      <c r="O37" s="72">
        <f t="shared" si="1"/>
        <v>3.25</v>
      </c>
      <c r="P37" s="72">
        <f t="shared" si="2"/>
        <v>3.25</v>
      </c>
      <c r="Q37" s="72" t="str">
        <f>IF(ISBLANK(Данные!Q37),"",Данные!Q37)</f>
        <v/>
      </c>
      <c r="R37" s="72" t="str">
        <f>IF(ISBLANK(Данные!R37),"",Данные!R37)</f>
        <v/>
      </c>
      <c r="S37" s="72" t="str">
        <f>IF(ISBLANK(Данные!S37),"",Данные!S37)</f>
        <v/>
      </c>
      <c r="T37" s="72" t="str">
        <f>IF(ISBLANK(Данные!T37),"",Данные!T37)</f>
        <v/>
      </c>
      <c r="U37" s="72" t="str">
        <f>IF(ISBLANK(Данные!U37),"",Данные!U37)</f>
        <v/>
      </c>
      <c r="V37" s="72" t="str">
        <f>IF(ISBLANK(Данные!V37),"",Данные!V37)</f>
        <v/>
      </c>
      <c r="W37" s="72">
        <f>IF(ISBLANK(Данные!W37),"",Данные!W37)</f>
        <v>13</v>
      </c>
      <c r="X37" s="72">
        <f>IF(ISBLANK(Данные!X37),"",Данные!X37)</f>
        <v>1</v>
      </c>
      <c r="Y37" s="72">
        <f>IF(ISBLANK(Данные!Y37),"",Данные!Y37)</f>
        <v>1</v>
      </c>
      <c r="Z37" s="72" t="str">
        <f>IF(ISBLANK(Данные!Z37),"",Данные!Z37)</f>
        <v/>
      </c>
      <c r="AA37" s="72" t="str">
        <f>IF(ISBLANK(Данные!AA37),"",Данные!AA37)</f>
        <v>осн</v>
      </c>
      <c r="AB37"/>
      <c r="BF37"/>
      <c r="BG37"/>
      <c r="BH37"/>
    </row>
    <row r="38" spans="1:60" s="6" customFormat="1">
      <c r="A38" s="71">
        <f>IF(ISBLANK(Данные!A38),"",Данные!A38)</f>
        <v>4848</v>
      </c>
      <c r="B38" s="71">
        <f>IF(ISBLANK(Данные!B38),"",Данные!B38)</f>
        <v>2015</v>
      </c>
      <c r="C38" s="71" t="str">
        <f>IF(ISBLANK(Данные!C38),"",Данные!C38)</f>
        <v>компьютерных технологий и электронного обучения</v>
      </c>
      <c r="D38" s="71" t="str">
        <f>IF(ISBLANK(Данные!D38),"",Данные!D38)</f>
        <v>Ильина Татьяна Сергеевна</v>
      </c>
      <c r="E38" s="71" t="str">
        <f>IF(ISBLANK(Данные!E38),"",Данные!E38)</f>
        <v>нет</v>
      </c>
      <c r="F38" s="71" t="str">
        <f>IF(ISBLANK(Данные!F38),"",Данные!F38)</f>
        <v>старший преподаватель</v>
      </c>
      <c r="G38" s="71">
        <f>IF(ISBLANK(Данные!G38),"",Данные!G38)</f>
        <v>1</v>
      </c>
      <c r="H38" s="71">
        <f>IF(ISBLANK(Данные!H38),"",Данные!H38)</f>
        <v>14014</v>
      </c>
      <c r="I38" s="71" t="str">
        <f>IF(ISBLANK(Данные!I38),"",Данные!I38)</f>
        <v>Математика</v>
      </c>
      <c r="J38" s="71">
        <f>IF(ISBLANK(Данные!J38),"",Данные!J38)</f>
        <v>54</v>
      </c>
      <c r="K38" s="71">
        <f>IF(ISBLANK(Данные!K38),"",Данные!K38)</f>
        <v>54</v>
      </c>
      <c r="L38" s="71" t="str">
        <f>IF(ISBLANK(Данные!L38),"",Данные!L38)</f>
        <v/>
      </c>
      <c r="M38" s="72">
        <f t="shared" si="0"/>
        <v>10.8</v>
      </c>
      <c r="N38" s="72">
        <f t="shared" si="3"/>
        <v>6.29</v>
      </c>
      <c r="O38" s="72">
        <f t="shared" si="1"/>
        <v>3.25</v>
      </c>
      <c r="P38" s="72">
        <f t="shared" si="2"/>
        <v>3.25</v>
      </c>
      <c r="Q38" s="72" t="str">
        <f>IF(ISBLANK(Данные!Q38),"",Данные!Q38)</f>
        <v/>
      </c>
      <c r="R38" s="72" t="str">
        <f>IF(ISBLANK(Данные!R38),"",Данные!R38)</f>
        <v/>
      </c>
      <c r="S38" s="72" t="str">
        <f>IF(ISBLANK(Данные!S38),"",Данные!S38)</f>
        <v/>
      </c>
      <c r="T38" s="72" t="str">
        <f>IF(ISBLANK(Данные!T38),"",Данные!T38)</f>
        <v/>
      </c>
      <c r="U38" s="72" t="str">
        <f>IF(ISBLANK(Данные!U38),"",Данные!U38)</f>
        <v/>
      </c>
      <c r="V38" s="72" t="str">
        <f>IF(ISBLANK(Данные!V38),"",Данные!V38)</f>
        <v/>
      </c>
      <c r="W38" s="72">
        <f>IF(ISBLANK(Данные!W38),"",Данные!W38)</f>
        <v>13</v>
      </c>
      <c r="X38" s="72">
        <f>IF(ISBLANK(Данные!X38),"",Данные!X38)</f>
        <v>1</v>
      </c>
      <c r="Y38" s="72">
        <f>IF(ISBLANK(Данные!Y38),"",Данные!Y38)</f>
        <v>1</v>
      </c>
      <c r="Z38" s="72" t="str">
        <f>IF(ISBLANK(Данные!Z38),"",Данные!Z38)</f>
        <v/>
      </c>
      <c r="AA38" s="72" t="str">
        <f>IF(ISBLANK(Данные!AA38),"",Данные!AA38)</f>
        <v>осн</v>
      </c>
      <c r="AB38"/>
      <c r="BF38"/>
      <c r="BG38"/>
      <c r="BH38"/>
    </row>
    <row r="39" spans="1:60" s="6" customFormat="1">
      <c r="A39" s="71">
        <f>IF(ISBLANK(Данные!A39),"",Данные!A39)</f>
        <v>4848</v>
      </c>
      <c r="B39" s="71">
        <f>IF(ISBLANK(Данные!B39),"",Данные!B39)</f>
        <v>2015</v>
      </c>
      <c r="C39" s="71" t="str">
        <f>IF(ISBLANK(Данные!C39),"",Данные!C39)</f>
        <v>компьютерных технологий и электронного обучения</v>
      </c>
      <c r="D39" s="71" t="str">
        <f>IF(ISBLANK(Данные!D39),"",Данные!D39)</f>
        <v>Ильина Татьяна Сергеевна</v>
      </c>
      <c r="E39" s="71" t="str">
        <f>IF(ISBLANK(Данные!E39),"",Данные!E39)</f>
        <v>нет</v>
      </c>
      <c r="F39" s="71" t="str">
        <f>IF(ISBLANK(Данные!F39),"",Данные!F39)</f>
        <v>старший преподаватель</v>
      </c>
      <c r="G39" s="71">
        <f>IF(ISBLANK(Данные!G39),"",Данные!G39)</f>
        <v>1</v>
      </c>
      <c r="H39" s="71">
        <f>IF(ISBLANK(Данные!H39),"",Данные!H39)</f>
        <v>14014</v>
      </c>
      <c r="I39" s="71" t="str">
        <f>IF(ISBLANK(Данные!I39),"",Данные!I39)</f>
        <v>Модуль "ИТ в математике и физике". Информационные технологии в математике</v>
      </c>
      <c r="J39" s="71" t="str">
        <f>IF(ISBLANK(Данные!J39),"",Данные!J39)</f>
        <v/>
      </c>
      <c r="K39" s="71" t="str">
        <f>IF(ISBLANK(Данные!K39),"",Данные!K39)</f>
        <v/>
      </c>
      <c r="L39" s="71">
        <f>IF(ISBLANK(Данные!L39),"",Данные!L39)</f>
        <v>36</v>
      </c>
      <c r="M39" s="72">
        <f t="shared" si="0"/>
        <v>3.6</v>
      </c>
      <c r="N39" s="72">
        <f t="shared" si="3"/>
        <v>6.29</v>
      </c>
      <c r="O39" s="72">
        <f t="shared" si="1"/>
        <v>3.25</v>
      </c>
      <c r="P39" s="72">
        <f t="shared" si="2"/>
        <v>3.25</v>
      </c>
      <c r="Q39" s="72" t="str">
        <f>IF(ISBLANK(Данные!Q39),"",Данные!Q39)</f>
        <v/>
      </c>
      <c r="R39" s="72" t="str">
        <f>IF(ISBLANK(Данные!R39),"",Данные!R39)</f>
        <v/>
      </c>
      <c r="S39" s="72" t="str">
        <f>IF(ISBLANK(Данные!S39),"",Данные!S39)</f>
        <v/>
      </c>
      <c r="T39" s="72" t="str">
        <f>IF(ISBLANK(Данные!T39),"",Данные!T39)</f>
        <v/>
      </c>
      <c r="U39" s="72" t="str">
        <f>IF(ISBLANK(Данные!U39),"",Данные!U39)</f>
        <v/>
      </c>
      <c r="V39" s="72" t="str">
        <f>IF(ISBLANK(Данные!V39),"",Данные!V39)</f>
        <v/>
      </c>
      <c r="W39" s="72">
        <f>IF(ISBLANK(Данные!W39),"",Данные!W39)</f>
        <v>13</v>
      </c>
      <c r="X39" s="72">
        <f>IF(ISBLANK(Данные!X39),"",Данные!X39)</f>
        <v>1</v>
      </c>
      <c r="Y39" s="72">
        <f>IF(ISBLANK(Данные!Y39),"",Данные!Y39)</f>
        <v>1</v>
      </c>
      <c r="Z39" s="72" t="str">
        <f>IF(ISBLANK(Данные!Z39),"",Данные!Z39)</f>
        <v/>
      </c>
      <c r="AA39" s="72" t="str">
        <f>IF(ISBLANK(Данные!AA39),"",Данные!AA39)</f>
        <v>осн</v>
      </c>
      <c r="AB39"/>
      <c r="BF39"/>
      <c r="BG39"/>
      <c r="BH39"/>
    </row>
    <row r="40" spans="1:60" s="6" customFormat="1">
      <c r="A40" s="71">
        <f>IF(ISBLANK(Данные!A40),"",Данные!A40)</f>
        <v>4848</v>
      </c>
      <c r="B40" s="71">
        <f>IF(ISBLANK(Данные!B40),"",Данные!B40)</f>
        <v>2016</v>
      </c>
      <c r="C40" s="71" t="str">
        <f>IF(ISBLANK(Данные!C40),"",Данные!C40)</f>
        <v>компьютерных технологий и электронного обучения</v>
      </c>
      <c r="D40" s="71" t="str">
        <f>IF(ISBLANK(Данные!D40),"",Данные!D40)</f>
        <v>Абрамян Геннадий Владимирович</v>
      </c>
      <c r="E40" s="71" t="str">
        <f>IF(ISBLANK(Данные!E40),"",Данные!E40)</f>
        <v>доктор педагогических наук</v>
      </c>
      <c r="F40" s="71" t="str">
        <f>IF(ISBLANK(Данные!F40),"",Данные!F40)</f>
        <v>профессор</v>
      </c>
      <c r="G40" s="71">
        <f>IF(ISBLANK(Данные!G40),"",Данные!G40)</f>
        <v>1</v>
      </c>
      <c r="H40" s="71">
        <f>IF(ISBLANK(Данные!H40),"",Данные!H40)</f>
        <v>15377</v>
      </c>
      <c r="I40" s="71" t="str">
        <f>IF(ISBLANK(Данные!I40),"",Данные!I40)</f>
        <v>Базы данных</v>
      </c>
      <c r="J40" s="71">
        <f>IF(ISBLANK(Данные!J40),"",Данные!J40)</f>
        <v>36</v>
      </c>
      <c r="K40" s="71">
        <f>IF(ISBLANK(Данные!K40),"",Данные!K40)</f>
        <v>12</v>
      </c>
      <c r="L40" s="71">
        <f>IF(ISBLANK(Данные!L40),"",Данные!L40)</f>
        <v>26</v>
      </c>
      <c r="M40" s="72">
        <f t="shared" si="0"/>
        <v>7.4</v>
      </c>
      <c r="N40" s="72">
        <f t="shared" si="3"/>
        <v>6.29</v>
      </c>
      <c r="O40" s="72">
        <f t="shared" si="1"/>
        <v>3.25</v>
      </c>
      <c r="P40" s="72">
        <f t="shared" si="2"/>
        <v>3.25</v>
      </c>
      <c r="Q40" s="72" t="str">
        <f>IF(ISBLANK(Данные!Q40),"",Данные!Q40)</f>
        <v/>
      </c>
      <c r="R40" s="72" t="str">
        <f>IF(ISBLANK(Данные!R40),"",Данные!R40)</f>
        <v/>
      </c>
      <c r="S40" s="72" t="str">
        <f>IF(ISBLANK(Данные!S40),"",Данные!S40)</f>
        <v/>
      </c>
      <c r="T40" s="72" t="str">
        <f>IF(ISBLANK(Данные!T40),"",Данные!T40)</f>
        <v/>
      </c>
      <c r="U40" s="72" t="str">
        <f>IF(ISBLANK(Данные!U40),"",Данные!U40)</f>
        <v/>
      </c>
      <c r="V40" s="72" t="str">
        <f>IF(ISBLANK(Данные!V40),"",Данные!V40)</f>
        <v/>
      </c>
      <c r="W40" s="72">
        <f>IF(ISBLANK(Данные!W40),"",Данные!W40)</f>
        <v>13</v>
      </c>
      <c r="X40" s="72">
        <f>IF(ISBLANK(Данные!X40),"",Данные!X40)</f>
        <v>1</v>
      </c>
      <c r="Y40" s="72">
        <f>IF(ISBLANK(Данные!Y40),"",Данные!Y40)</f>
        <v>1</v>
      </c>
      <c r="Z40" s="72" t="str">
        <f>IF(ISBLANK(Данные!Z40),"",Данные!Z40)</f>
        <v/>
      </c>
      <c r="AA40" s="72" t="str">
        <f>IF(ISBLANK(Данные!AA40),"",Данные!AA40)</f>
        <v>осн</v>
      </c>
      <c r="AB40"/>
      <c r="BF40"/>
      <c r="BG40"/>
      <c r="BH40"/>
    </row>
    <row r="41" spans="1:60" s="6" customFormat="1">
      <c r="A41" s="71">
        <f>IF(ISBLANK(Данные!A41),"",Данные!A41)</f>
        <v>4848</v>
      </c>
      <c r="B41" s="71">
        <f>IF(ISBLANK(Данные!B41),"",Данные!B41)</f>
        <v>2016</v>
      </c>
      <c r="C41" s="71" t="str">
        <f>IF(ISBLANK(Данные!C41),"",Данные!C41)</f>
        <v>компьютерных технологий и электронного обучения</v>
      </c>
      <c r="D41" s="71" t="str">
        <f>IF(ISBLANK(Данные!D41),"",Данные!D41)</f>
        <v>Абрамян Геннадий Владимирович</v>
      </c>
      <c r="E41" s="71" t="str">
        <f>IF(ISBLANK(Данные!E41),"",Данные!E41)</f>
        <v>доктор педагогических наук</v>
      </c>
      <c r="F41" s="71" t="str">
        <f>IF(ISBLANK(Данные!F41),"",Данные!F41)</f>
        <v>профессор</v>
      </c>
      <c r="G41" s="71">
        <f>IF(ISBLANK(Данные!G41),"",Данные!G41)</f>
        <v>1</v>
      </c>
      <c r="H41" s="71">
        <f>IF(ISBLANK(Данные!H41),"",Данные!H41)</f>
        <v>15377</v>
      </c>
      <c r="I41" s="71" t="str">
        <f>IF(ISBLANK(Данные!I41),"",Данные!I41)</f>
        <v>Операционные системы</v>
      </c>
      <c r="J41" s="71">
        <f>IF(ISBLANK(Данные!J41),"",Данные!J41)</f>
        <v>4</v>
      </c>
      <c r="K41" s="71">
        <f>IF(ISBLANK(Данные!K41),"",Данные!K41)</f>
        <v>14</v>
      </c>
      <c r="L41" s="71">
        <f>IF(ISBLANK(Данные!L41),"",Данные!L41)</f>
        <v>14</v>
      </c>
      <c r="M41" s="72">
        <f t="shared" si="0"/>
        <v>3.2</v>
      </c>
      <c r="N41" s="72">
        <f t="shared" si="3"/>
        <v>6.29</v>
      </c>
      <c r="O41" s="72">
        <f t="shared" si="1"/>
        <v>3.25</v>
      </c>
      <c r="P41" s="72">
        <f t="shared" si="2"/>
        <v>3.25</v>
      </c>
      <c r="Q41" s="72" t="str">
        <f>IF(ISBLANK(Данные!Q41),"",Данные!Q41)</f>
        <v/>
      </c>
      <c r="R41" s="72" t="str">
        <f>IF(ISBLANK(Данные!R41),"",Данные!R41)</f>
        <v/>
      </c>
      <c r="S41" s="72" t="str">
        <f>IF(ISBLANK(Данные!S41),"",Данные!S41)</f>
        <v/>
      </c>
      <c r="T41" s="72" t="str">
        <f>IF(ISBLANK(Данные!T41),"",Данные!T41)</f>
        <v/>
      </c>
      <c r="U41" s="72" t="str">
        <f>IF(ISBLANK(Данные!U41),"",Данные!U41)</f>
        <v/>
      </c>
      <c r="V41" s="72" t="str">
        <f>IF(ISBLANK(Данные!V41),"",Данные!V41)</f>
        <v/>
      </c>
      <c r="W41" s="72">
        <f>IF(ISBLANK(Данные!W41),"",Данные!W41)</f>
        <v>13</v>
      </c>
      <c r="X41" s="72">
        <f>IF(ISBLANK(Данные!X41),"",Данные!X41)</f>
        <v>1</v>
      </c>
      <c r="Y41" s="72">
        <f>IF(ISBLANK(Данные!Y41),"",Данные!Y41)</f>
        <v>1</v>
      </c>
      <c r="Z41" s="72" t="str">
        <f>IF(ISBLANK(Данные!Z41),"",Данные!Z41)</f>
        <v/>
      </c>
      <c r="AA41" s="72" t="str">
        <f>IF(ISBLANK(Данные!AA41),"",Данные!AA41)</f>
        <v>осн</v>
      </c>
      <c r="AB41"/>
      <c r="BF41"/>
      <c r="BG41"/>
      <c r="BH41"/>
    </row>
    <row r="42" spans="1:60" s="6" customFormat="1">
      <c r="A42" s="71">
        <f>IF(ISBLANK(Данные!A42),"",Данные!A42)</f>
        <v>4848</v>
      </c>
      <c r="B42" s="71">
        <f>IF(ISBLANK(Данные!B42),"",Данные!B42)</f>
        <v>2016</v>
      </c>
      <c r="C42" s="71" t="str">
        <f>IF(ISBLANK(Данные!C42),"",Данные!C42)</f>
        <v>компьютерных технологий и электронного обучения</v>
      </c>
      <c r="D42" s="71" t="str">
        <f>IF(ISBLANK(Данные!D42),"",Данные!D42)</f>
        <v>Абрамян Геннадий Владимирович</v>
      </c>
      <c r="E42" s="71" t="str">
        <f>IF(ISBLANK(Данные!E42),"",Данные!E42)</f>
        <v>доктор педагогических наук</v>
      </c>
      <c r="F42" s="71" t="str">
        <f>IF(ISBLANK(Данные!F42),"",Данные!F42)</f>
        <v>профессор</v>
      </c>
      <c r="G42" s="71">
        <f>IF(ISBLANK(Данные!G42),"",Данные!G42)</f>
        <v>1</v>
      </c>
      <c r="H42" s="71">
        <f>IF(ISBLANK(Данные!H42),"",Данные!H42)</f>
        <v>15377</v>
      </c>
      <c r="I42" s="71" t="str">
        <f>IF(ISBLANK(Данные!I42),"",Данные!I42)</f>
        <v>Программирование</v>
      </c>
      <c r="J42" s="71">
        <f>IF(ISBLANK(Данные!J42),"",Данные!J42)</f>
        <v>34</v>
      </c>
      <c r="K42" s="71" t="str">
        <f>IF(ISBLANK(Данные!K42),"",Данные!K42)</f>
        <v/>
      </c>
      <c r="L42" s="71" t="str">
        <f>IF(ISBLANK(Данные!L42),"",Данные!L42)</f>
        <v/>
      </c>
      <c r="M42" s="72">
        <f t="shared" si="0"/>
        <v>3.4000000000000004</v>
      </c>
      <c r="N42" s="72">
        <f t="shared" si="3"/>
        <v>6.29</v>
      </c>
      <c r="O42" s="72">
        <f t="shared" si="1"/>
        <v>3.25</v>
      </c>
      <c r="P42" s="72">
        <f t="shared" si="2"/>
        <v>3.25</v>
      </c>
      <c r="Q42" s="72" t="str">
        <f>IF(ISBLANK(Данные!Q42),"",Данные!Q42)</f>
        <v/>
      </c>
      <c r="R42" s="72" t="str">
        <f>IF(ISBLANK(Данные!R42),"",Данные!R42)</f>
        <v/>
      </c>
      <c r="S42" s="72" t="str">
        <f>IF(ISBLANK(Данные!S42),"",Данные!S42)</f>
        <v/>
      </c>
      <c r="T42" s="72" t="str">
        <f>IF(ISBLANK(Данные!T42),"",Данные!T42)</f>
        <v/>
      </c>
      <c r="U42" s="72" t="str">
        <f>IF(ISBLANK(Данные!U42),"",Данные!U42)</f>
        <v/>
      </c>
      <c r="V42" s="72" t="str">
        <f>IF(ISBLANK(Данные!V42),"",Данные!V42)</f>
        <v/>
      </c>
      <c r="W42" s="72">
        <f>IF(ISBLANK(Данные!W42),"",Данные!W42)</f>
        <v>13</v>
      </c>
      <c r="X42" s="72">
        <f>IF(ISBLANK(Данные!X42),"",Данные!X42)</f>
        <v>1</v>
      </c>
      <c r="Y42" s="72">
        <f>IF(ISBLANK(Данные!Y42),"",Данные!Y42)</f>
        <v>1</v>
      </c>
      <c r="Z42" s="72" t="str">
        <f>IF(ISBLANK(Данные!Z42),"",Данные!Z42)</f>
        <v/>
      </c>
      <c r="AA42" s="72" t="str">
        <f>IF(ISBLANK(Данные!AA42),"",Данные!AA42)</f>
        <v/>
      </c>
      <c r="AB42"/>
      <c r="BF42"/>
      <c r="BG42"/>
      <c r="BH42"/>
    </row>
    <row r="43" spans="1:60" s="6" customFormat="1">
      <c r="A43" s="71">
        <f>IF(ISBLANK(Данные!A43),"",Данные!A43)</f>
        <v>4848</v>
      </c>
      <c r="B43" s="71">
        <f>IF(ISBLANK(Данные!B43),"",Данные!B43)</f>
        <v>2016</v>
      </c>
      <c r="C43" s="71" t="str">
        <f>IF(ISBLANK(Данные!C43),"",Данные!C43)</f>
        <v>компьютерных технологий и электронного обучения</v>
      </c>
      <c r="D43" s="71" t="str">
        <f>IF(ISBLANK(Данные!D43),"",Данные!D43)</f>
        <v>Авксентьева Елена Юрьевна</v>
      </c>
      <c r="E43" s="71" t="str">
        <f>IF(ISBLANK(Данные!E43),"",Данные!E43)</f>
        <v>кандидат педагогических наук</v>
      </c>
      <c r="F43" s="71" t="str">
        <f>IF(ISBLANK(Данные!F43),"",Данные!F43)</f>
        <v>доцент</v>
      </c>
      <c r="G43" s="71">
        <f>IF(ISBLANK(Данные!G43),"",Данные!G43)</f>
        <v>1</v>
      </c>
      <c r="H43" s="71">
        <f>IF(ISBLANK(Данные!H43),"",Данные!H43)</f>
        <v>15377</v>
      </c>
      <c r="I43" s="71" t="str">
        <f>IF(ISBLANK(Данные!I43),"",Данные!I43)</f>
        <v>Модуль "Технологии и методы вычислений". Информационные технологии в решении задач оптимизации</v>
      </c>
      <c r="J43" s="71">
        <f>IF(ISBLANK(Данные!J43),"",Данные!J43)</f>
        <v>18</v>
      </c>
      <c r="K43" s="71" t="str">
        <f>IF(ISBLANK(Данные!K43),"",Данные!K43)</f>
        <v/>
      </c>
      <c r="L43" s="71">
        <f>IF(ISBLANK(Данные!L43),"",Данные!L43)</f>
        <v>18</v>
      </c>
      <c r="M43" s="72">
        <f t="shared" si="0"/>
        <v>3.6</v>
      </c>
      <c r="N43" s="72">
        <f t="shared" si="3"/>
        <v>6.29</v>
      </c>
      <c r="O43" s="72">
        <f t="shared" si="1"/>
        <v>3.25</v>
      </c>
      <c r="P43" s="72">
        <f t="shared" si="2"/>
        <v>3.25</v>
      </c>
      <c r="Q43" s="72" t="str">
        <f>IF(ISBLANK(Данные!Q43),"",Данные!Q43)</f>
        <v/>
      </c>
      <c r="R43" s="72" t="str">
        <f>IF(ISBLANK(Данные!R43),"",Данные!R43)</f>
        <v/>
      </c>
      <c r="S43" s="72" t="str">
        <f>IF(ISBLANK(Данные!S43),"",Данные!S43)</f>
        <v/>
      </c>
      <c r="T43" s="72" t="str">
        <f>IF(ISBLANK(Данные!T43),"",Данные!T43)</f>
        <v/>
      </c>
      <c r="U43" s="72" t="str">
        <f>IF(ISBLANK(Данные!U43),"",Данные!U43)</f>
        <v/>
      </c>
      <c r="V43" s="72" t="str">
        <f>IF(ISBLANK(Данные!V43),"",Данные!V43)</f>
        <v/>
      </c>
      <c r="W43" s="72">
        <f>IF(ISBLANK(Данные!W43),"",Данные!W43)</f>
        <v>13</v>
      </c>
      <c r="X43" s="72">
        <f>IF(ISBLANK(Данные!X43),"",Данные!X43)</f>
        <v>1</v>
      </c>
      <c r="Y43" s="72">
        <f>IF(ISBLANK(Данные!Y43),"",Данные!Y43)</f>
        <v>1</v>
      </c>
      <c r="Z43" s="72" t="str">
        <f>IF(ISBLANK(Данные!Z43),"",Данные!Z43)</f>
        <v/>
      </c>
      <c r="AA43" s="72" t="str">
        <f>IF(ISBLANK(Данные!AA43),"",Данные!AA43)</f>
        <v>осн</v>
      </c>
      <c r="AB43"/>
      <c r="BF43"/>
      <c r="BG43"/>
      <c r="BH43"/>
    </row>
    <row r="44" spans="1:60" s="6" customFormat="1">
      <c r="A44" s="71">
        <f>IF(ISBLANK(Данные!A44),"",Данные!A44)</f>
        <v>4848</v>
      </c>
      <c r="B44" s="71">
        <f>IF(ISBLANK(Данные!B44),"",Данные!B44)</f>
        <v>2016</v>
      </c>
      <c r="C44" s="71" t="str">
        <f>IF(ISBLANK(Данные!C44),"",Данные!C44)</f>
        <v>компьютерных технологий и электронного обучения</v>
      </c>
      <c r="D44" s="71" t="str">
        <f>IF(ISBLANK(Данные!D44),"",Данные!D44)</f>
        <v>Власова Елена Зотиковна</v>
      </c>
      <c r="E44" s="71" t="str">
        <f>IF(ISBLANK(Данные!E44),"",Данные!E44)</f>
        <v>доктор педагогических наук</v>
      </c>
      <c r="F44" s="71" t="str">
        <f>IF(ISBLANK(Данные!F44),"",Данные!F44)</f>
        <v>заведующий кафедрой</v>
      </c>
      <c r="G44" s="71">
        <f>IF(ISBLANK(Данные!G44),"",Данные!G44)</f>
        <v>1</v>
      </c>
      <c r="H44" s="71">
        <f>IF(ISBLANK(Данные!H44),"",Данные!H44)</f>
        <v>15377</v>
      </c>
      <c r="I44" s="71" t="str">
        <f>IF(ISBLANK(Данные!I44),"",Данные!I44)</f>
        <v>Модуль "Технологии и методы вычислений"</v>
      </c>
      <c r="J44" s="71" t="str">
        <f>IF(ISBLANK(Данные!J44),"",Данные!J44)</f>
        <v/>
      </c>
      <c r="K44" s="71" t="str">
        <f>IF(ISBLANK(Данные!K44),"",Данные!K44)</f>
        <v/>
      </c>
      <c r="L44" s="71" t="str">
        <f>IF(ISBLANK(Данные!L44),"",Данные!L44)</f>
        <v/>
      </c>
      <c r="M44" s="72">
        <f t="shared" si="0"/>
        <v>0</v>
      </c>
      <c r="N44" s="72">
        <f t="shared" si="3"/>
        <v>6.29</v>
      </c>
      <c r="O44" s="72">
        <f t="shared" si="1"/>
        <v>3.25</v>
      </c>
      <c r="P44" s="72">
        <f t="shared" si="2"/>
        <v>3.25</v>
      </c>
      <c r="Q44" s="72" t="str">
        <f>IF(ISBLANK(Данные!Q44),"",Данные!Q44)</f>
        <v/>
      </c>
      <c r="R44" s="72" t="str">
        <f>IF(ISBLANK(Данные!R44),"",Данные!R44)</f>
        <v/>
      </c>
      <c r="S44" s="72" t="str">
        <f>IF(ISBLANK(Данные!S44),"",Данные!S44)</f>
        <v/>
      </c>
      <c r="T44" s="72" t="str">
        <f>IF(ISBLANK(Данные!T44),"",Данные!T44)</f>
        <v/>
      </c>
      <c r="U44" s="72" t="str">
        <f>IF(ISBLANK(Данные!U44),"",Данные!U44)</f>
        <v/>
      </c>
      <c r="V44" s="72" t="str">
        <f>IF(ISBLANK(Данные!V44),"",Данные!V44)</f>
        <v/>
      </c>
      <c r="W44" s="72">
        <f>IF(ISBLANK(Данные!W44),"",Данные!W44)</f>
        <v>13</v>
      </c>
      <c r="X44" s="72">
        <f>IF(ISBLANK(Данные!X44),"",Данные!X44)</f>
        <v>1</v>
      </c>
      <c r="Y44" s="72">
        <f>IF(ISBLANK(Данные!Y44),"",Данные!Y44)</f>
        <v>1</v>
      </c>
      <c r="Z44" s="72" t="str">
        <f>IF(ISBLANK(Данные!Z44),"",Данные!Z44)</f>
        <v/>
      </c>
      <c r="AA44" s="72" t="str">
        <f>IF(ISBLANK(Данные!AA44),"",Данные!AA44)</f>
        <v>осн</v>
      </c>
      <c r="AB44"/>
      <c r="BF44"/>
      <c r="BG44"/>
      <c r="BH44"/>
    </row>
    <row r="45" spans="1:60" s="6" customFormat="1">
      <c r="A45" s="71">
        <f>IF(ISBLANK(Данные!A45),"",Данные!A45)</f>
        <v>4848</v>
      </c>
      <c r="B45" s="71">
        <f>IF(ISBLANK(Данные!B45),"",Данные!B45)</f>
        <v>2016</v>
      </c>
      <c r="C45" s="71" t="str">
        <f>IF(ISBLANK(Данные!C45),"",Данные!C45)</f>
        <v>компьютерных технологий и электронного обучения</v>
      </c>
      <c r="D45" s="71" t="str">
        <f>IF(ISBLANK(Данные!D45),"",Данные!D45)</f>
        <v>Власова Елена Зотиковна</v>
      </c>
      <c r="E45" s="71" t="str">
        <f>IF(ISBLANK(Данные!E45),"",Данные!E45)</f>
        <v>доктор педагогических наук</v>
      </c>
      <c r="F45" s="71" t="str">
        <f>IF(ISBLANK(Данные!F45),"",Данные!F45)</f>
        <v>заведующий кафедрой</v>
      </c>
      <c r="G45" s="71">
        <f>IF(ISBLANK(Данные!G45),"",Данные!G45)</f>
        <v>1</v>
      </c>
      <c r="H45" s="71">
        <f>IF(ISBLANK(Данные!H45),"",Данные!H45)</f>
        <v>15377</v>
      </c>
      <c r="I45" s="71" t="str">
        <f>IF(ISBLANK(Данные!I45),"",Данные!I45)</f>
        <v>Модуль "Технологии и методы вычислений". Анализ данных</v>
      </c>
      <c r="J45" s="71">
        <f>IF(ISBLANK(Данные!J45),"",Данные!J45)</f>
        <v>17</v>
      </c>
      <c r="K45" s="71" t="str">
        <f>IF(ISBLANK(Данные!K45),"",Данные!K45)</f>
        <v/>
      </c>
      <c r="L45" s="71" t="str">
        <f>IF(ISBLANK(Данные!L45),"",Данные!L45)</f>
        <v/>
      </c>
      <c r="M45" s="72">
        <f t="shared" si="0"/>
        <v>1.7000000000000002</v>
      </c>
      <c r="N45" s="72">
        <f t="shared" si="3"/>
        <v>6.29</v>
      </c>
      <c r="O45" s="72">
        <f t="shared" si="1"/>
        <v>3.25</v>
      </c>
      <c r="P45" s="72">
        <f t="shared" si="2"/>
        <v>3.25</v>
      </c>
      <c r="Q45" s="72" t="str">
        <f>IF(ISBLANK(Данные!Q45),"",Данные!Q45)</f>
        <v/>
      </c>
      <c r="R45" s="72" t="str">
        <f>IF(ISBLANK(Данные!R45),"",Данные!R45)</f>
        <v/>
      </c>
      <c r="S45" s="72" t="str">
        <f>IF(ISBLANK(Данные!S45),"",Данные!S45)</f>
        <v/>
      </c>
      <c r="T45" s="72" t="str">
        <f>IF(ISBLANK(Данные!T45),"",Данные!T45)</f>
        <v/>
      </c>
      <c r="U45" s="72" t="str">
        <f>IF(ISBLANK(Данные!U45),"",Данные!U45)</f>
        <v/>
      </c>
      <c r="V45" s="72" t="str">
        <f>IF(ISBLANK(Данные!V45),"",Данные!V45)</f>
        <v/>
      </c>
      <c r="W45" s="72">
        <f>IF(ISBLANK(Данные!W45),"",Данные!W45)</f>
        <v>13</v>
      </c>
      <c r="X45" s="72">
        <f>IF(ISBLANK(Данные!X45),"",Данные!X45)</f>
        <v>1</v>
      </c>
      <c r="Y45" s="72">
        <f>IF(ISBLANK(Данные!Y45),"",Данные!Y45)</f>
        <v>1</v>
      </c>
      <c r="Z45" s="72" t="str">
        <f>IF(ISBLANK(Данные!Z45),"",Данные!Z45)</f>
        <v/>
      </c>
      <c r="AA45" s="72" t="str">
        <f>IF(ISBLANK(Данные!AA45),"",Данные!AA45)</f>
        <v>осн</v>
      </c>
      <c r="AB45"/>
      <c r="BF45"/>
      <c r="BG45"/>
      <c r="BH45"/>
    </row>
    <row r="46" spans="1:60" s="6" customFormat="1">
      <c r="A46" s="71">
        <f>IF(ISBLANK(Данные!A46),"",Данные!A46)</f>
        <v>4848</v>
      </c>
      <c r="B46" s="71">
        <f>IF(ISBLANK(Данные!B46),"",Данные!B46)</f>
        <v>2016</v>
      </c>
      <c r="C46" s="71" t="str">
        <f>IF(ISBLANK(Данные!C46),"",Данные!C46)</f>
        <v>компьютерных технологий и электронного обучения</v>
      </c>
      <c r="D46" s="71" t="str">
        <f>IF(ISBLANK(Данные!D46),"",Данные!D46)</f>
        <v>Власова Елена Зотиковна</v>
      </c>
      <c r="E46" s="71" t="str">
        <f>IF(ISBLANK(Данные!E46),"",Данные!E46)</f>
        <v>доктор педагогических наук</v>
      </c>
      <c r="F46" s="71" t="str">
        <f>IF(ISBLANK(Данные!F46),"",Данные!F46)</f>
        <v>заведующий кафедрой</v>
      </c>
      <c r="G46" s="71">
        <f>IF(ISBLANK(Данные!G46),"",Данные!G46)</f>
        <v>1</v>
      </c>
      <c r="H46" s="71">
        <f>IF(ISBLANK(Данные!H46),"",Данные!H46)</f>
        <v>15377</v>
      </c>
      <c r="I46" s="71" t="str">
        <f>IF(ISBLANK(Данные!I46),"",Данные!I46)</f>
        <v>Модуль "Технологии и методы вычислений". Вычислительная математика</v>
      </c>
      <c r="J46" s="71">
        <f>IF(ISBLANK(Данные!J46),"",Данные!J46)</f>
        <v>17</v>
      </c>
      <c r="K46" s="71" t="str">
        <f>IF(ISBLANK(Данные!K46),"",Данные!K46)</f>
        <v/>
      </c>
      <c r="L46" s="71" t="str">
        <f>IF(ISBLANK(Данные!L46),"",Данные!L46)</f>
        <v/>
      </c>
      <c r="M46" s="72">
        <f t="shared" si="0"/>
        <v>1.7000000000000002</v>
      </c>
      <c r="N46" s="72">
        <f t="shared" si="3"/>
        <v>6.29</v>
      </c>
      <c r="O46" s="72">
        <f t="shared" si="1"/>
        <v>3.25</v>
      </c>
      <c r="P46" s="72">
        <f t="shared" si="2"/>
        <v>3.25</v>
      </c>
      <c r="Q46" s="72" t="str">
        <f>IF(ISBLANK(Данные!Q46),"",Данные!Q46)</f>
        <v/>
      </c>
      <c r="R46" s="72" t="str">
        <f>IF(ISBLANK(Данные!R46),"",Данные!R46)</f>
        <v/>
      </c>
      <c r="S46" s="72" t="str">
        <f>IF(ISBLANK(Данные!S46),"",Данные!S46)</f>
        <v/>
      </c>
      <c r="T46" s="72" t="str">
        <f>IF(ISBLANK(Данные!T46),"",Данные!T46)</f>
        <v/>
      </c>
      <c r="U46" s="72" t="str">
        <f>IF(ISBLANK(Данные!U46),"",Данные!U46)</f>
        <v/>
      </c>
      <c r="V46" s="72" t="str">
        <f>IF(ISBLANK(Данные!V46),"",Данные!V46)</f>
        <v/>
      </c>
      <c r="W46" s="72">
        <f>IF(ISBLANK(Данные!W46),"",Данные!W46)</f>
        <v>13</v>
      </c>
      <c r="X46" s="72">
        <f>IF(ISBLANK(Данные!X46),"",Данные!X46)</f>
        <v>1</v>
      </c>
      <c r="Y46" s="72">
        <f>IF(ISBLANK(Данные!Y46),"",Данные!Y46)</f>
        <v>1</v>
      </c>
      <c r="Z46" s="72" t="str">
        <f>IF(ISBLANK(Данные!Z46),"",Данные!Z46)</f>
        <v/>
      </c>
      <c r="AA46" s="72" t="str">
        <f>IF(ISBLANK(Данные!AA46),"",Данные!AA46)</f>
        <v>осн</v>
      </c>
      <c r="AB46"/>
      <c r="BF46"/>
      <c r="BG46"/>
      <c r="BH46"/>
    </row>
    <row r="47" spans="1:60" s="6" customFormat="1">
      <c r="A47" s="71">
        <f>IF(ISBLANK(Данные!A47),"",Данные!A47)</f>
        <v>4848</v>
      </c>
      <c r="B47" s="71">
        <f>IF(ISBLANK(Данные!B47),"",Данные!B47)</f>
        <v>2016</v>
      </c>
      <c r="C47" s="71" t="str">
        <f>IF(ISBLANK(Данные!C47),"",Данные!C47)</f>
        <v>компьютерных технологий и электронного обучения</v>
      </c>
      <c r="D47" s="71" t="str">
        <f>IF(ISBLANK(Данные!D47),"",Данные!D47)</f>
        <v>Власова Елена Зотиковна</v>
      </c>
      <c r="E47" s="71" t="str">
        <f>IF(ISBLANK(Данные!E47),"",Данные!E47)</f>
        <v>доктор педагогических наук</v>
      </c>
      <c r="F47" s="71" t="str">
        <f>IF(ISBLANK(Данные!F47),"",Данные!F47)</f>
        <v>заведующий кафедрой</v>
      </c>
      <c r="G47" s="71">
        <f>IF(ISBLANK(Данные!G47),"",Данные!G47)</f>
        <v>1</v>
      </c>
      <c r="H47" s="71">
        <f>IF(ISBLANK(Данные!H47),"",Данные!H47)</f>
        <v>15377</v>
      </c>
      <c r="I47" s="71" t="str">
        <f>IF(ISBLANK(Данные!I47),"",Данные!I47)</f>
        <v>Модуль "Технологии и методы вычислений". Технологии компьютерного моделирования</v>
      </c>
      <c r="J47" s="71">
        <f>IF(ISBLANK(Данные!J47),"",Данные!J47)</f>
        <v>18</v>
      </c>
      <c r="K47" s="71" t="str">
        <f>IF(ISBLANK(Данные!K47),"",Данные!K47)</f>
        <v/>
      </c>
      <c r="L47" s="71">
        <f>IF(ISBLANK(Данные!L47),"",Данные!L47)</f>
        <v>27</v>
      </c>
      <c r="M47" s="72">
        <f t="shared" si="0"/>
        <v>4.5</v>
      </c>
      <c r="N47" s="72">
        <f t="shared" si="3"/>
        <v>6.29</v>
      </c>
      <c r="O47" s="72">
        <f t="shared" si="1"/>
        <v>3.25</v>
      </c>
      <c r="P47" s="72">
        <f t="shared" si="2"/>
        <v>3.25</v>
      </c>
      <c r="Q47" s="72" t="str">
        <f>IF(ISBLANK(Данные!Q47),"",Данные!Q47)</f>
        <v/>
      </c>
      <c r="R47" s="72" t="str">
        <f>IF(ISBLANK(Данные!R47),"",Данные!R47)</f>
        <v/>
      </c>
      <c r="S47" s="72" t="str">
        <f>IF(ISBLANK(Данные!S47),"",Данные!S47)</f>
        <v/>
      </c>
      <c r="T47" s="72" t="str">
        <f>IF(ISBLANK(Данные!T47),"",Данные!T47)</f>
        <v/>
      </c>
      <c r="U47" s="72" t="str">
        <f>IF(ISBLANK(Данные!U47),"",Данные!U47)</f>
        <v/>
      </c>
      <c r="V47" s="72" t="str">
        <f>IF(ISBLANK(Данные!V47),"",Данные!V47)</f>
        <v/>
      </c>
      <c r="W47" s="72">
        <f>IF(ISBLANK(Данные!W47),"",Данные!W47)</f>
        <v>13</v>
      </c>
      <c r="X47" s="72">
        <f>IF(ISBLANK(Данные!X47),"",Данные!X47)</f>
        <v>1</v>
      </c>
      <c r="Y47" s="72">
        <f>IF(ISBLANK(Данные!Y47),"",Данные!Y47)</f>
        <v>1</v>
      </c>
      <c r="Z47" s="72" t="str">
        <f>IF(ISBLANK(Данные!Z47),"",Данные!Z47)</f>
        <v/>
      </c>
      <c r="AA47" s="72" t="str">
        <f>IF(ISBLANK(Данные!AA47),"",Данные!AA47)</f>
        <v>осн</v>
      </c>
      <c r="AB47"/>
      <c r="BF47"/>
      <c r="BG47"/>
      <c r="BH47"/>
    </row>
    <row r="48" spans="1:60" s="6" customFormat="1">
      <c r="A48" s="71">
        <f>IF(ISBLANK(Данные!A48),"",Данные!A48)</f>
        <v>4848</v>
      </c>
      <c r="B48" s="71">
        <f>IF(ISBLANK(Данные!B48),"",Данные!B48)</f>
        <v>2016</v>
      </c>
      <c r="C48" s="71" t="str">
        <f>IF(ISBLANK(Данные!C48),"",Данные!C48)</f>
        <v>компьютерных технологий и электронного обучения</v>
      </c>
      <c r="D48" s="71" t="str">
        <f>IF(ISBLANK(Данные!D48),"",Данные!D48)</f>
        <v>Гончарова Светлана Викторовна</v>
      </c>
      <c r="E48" s="71" t="str">
        <f>IF(ISBLANK(Данные!E48),"",Данные!E48)</f>
        <v>кандидат педагогических наук</v>
      </c>
      <c r="F48" s="71" t="str">
        <f>IF(ISBLANK(Данные!F48),"",Данные!F48)</f>
        <v>доцент</v>
      </c>
      <c r="G48" s="71">
        <f>IF(ISBLANK(Данные!G48),"",Данные!G48)</f>
        <v>1</v>
      </c>
      <c r="H48" s="71">
        <f>IF(ISBLANK(Данные!H48),"",Данные!H48)</f>
        <v>15377</v>
      </c>
      <c r="I48" s="71" t="str">
        <f>IF(ISBLANK(Данные!I48),"",Данные!I48)</f>
        <v>Модуль "Технологии и методы вычислений"</v>
      </c>
      <c r="J48" s="71" t="str">
        <f>IF(ISBLANK(Данные!J48),"",Данные!J48)</f>
        <v/>
      </c>
      <c r="K48" s="71" t="str">
        <f>IF(ISBLANK(Данные!K48),"",Данные!K48)</f>
        <v/>
      </c>
      <c r="L48" s="71" t="str">
        <f>IF(ISBLANK(Данные!L48),"",Данные!L48)</f>
        <v/>
      </c>
      <c r="M48" s="72">
        <f t="shared" si="0"/>
        <v>0</v>
      </c>
      <c r="N48" s="72">
        <f t="shared" si="3"/>
        <v>6.29</v>
      </c>
      <c r="O48" s="72">
        <f t="shared" si="1"/>
        <v>3.25</v>
      </c>
      <c r="P48" s="72">
        <f t="shared" si="2"/>
        <v>3.25</v>
      </c>
      <c r="Q48" s="72" t="str">
        <f>IF(ISBLANK(Данные!Q48),"",Данные!Q48)</f>
        <v/>
      </c>
      <c r="R48" s="72" t="str">
        <f>IF(ISBLANK(Данные!R48),"",Данные!R48)</f>
        <v/>
      </c>
      <c r="S48" s="72" t="str">
        <f>IF(ISBLANK(Данные!S48),"",Данные!S48)</f>
        <v/>
      </c>
      <c r="T48" s="72" t="str">
        <f>IF(ISBLANK(Данные!T48),"",Данные!T48)</f>
        <v/>
      </c>
      <c r="U48" s="72" t="str">
        <f>IF(ISBLANK(Данные!U48),"",Данные!U48)</f>
        <v/>
      </c>
      <c r="V48" s="72" t="str">
        <f>IF(ISBLANK(Данные!V48),"",Данные!V48)</f>
        <v/>
      </c>
      <c r="W48" s="72">
        <f>IF(ISBLANK(Данные!W48),"",Данные!W48)</f>
        <v>13</v>
      </c>
      <c r="X48" s="72">
        <f>IF(ISBLANK(Данные!X48),"",Данные!X48)</f>
        <v>1</v>
      </c>
      <c r="Y48" s="72">
        <f>IF(ISBLANK(Данные!Y48),"",Данные!Y48)</f>
        <v>1</v>
      </c>
      <c r="Z48" s="72" t="str">
        <f>IF(ISBLANK(Данные!Z48),"",Данные!Z48)</f>
        <v/>
      </c>
      <c r="AA48" s="72" t="str">
        <f>IF(ISBLANK(Данные!AA48),"",Данные!AA48)</f>
        <v>осн</v>
      </c>
      <c r="AB48"/>
      <c r="BF48"/>
      <c r="BG48"/>
      <c r="BH48"/>
    </row>
    <row r="49" spans="1:60" s="6" customFormat="1">
      <c r="A49" s="71">
        <f>IF(ISBLANK(Данные!A49),"",Данные!A49)</f>
        <v>4848</v>
      </c>
      <c r="B49" s="71">
        <f>IF(ISBLANK(Данные!B49),"",Данные!B49)</f>
        <v>2016</v>
      </c>
      <c r="C49" s="71" t="str">
        <f>IF(ISBLANK(Данные!C49),"",Данные!C49)</f>
        <v>компьютерных технологий и электронного обучения</v>
      </c>
      <c r="D49" s="71" t="str">
        <f>IF(ISBLANK(Данные!D49),"",Данные!D49)</f>
        <v>Гончарова Светлана Викторовна</v>
      </c>
      <c r="E49" s="71" t="str">
        <f>IF(ISBLANK(Данные!E49),"",Данные!E49)</f>
        <v>кандидат педагогических наук</v>
      </c>
      <c r="F49" s="71" t="str">
        <f>IF(ISBLANK(Данные!F49),"",Данные!F49)</f>
        <v>доцент</v>
      </c>
      <c r="G49" s="71">
        <f>IF(ISBLANK(Данные!G49),"",Данные!G49)</f>
        <v>1</v>
      </c>
      <c r="H49" s="71">
        <f>IF(ISBLANK(Данные!H49),"",Данные!H49)</f>
        <v>15377</v>
      </c>
      <c r="I49" s="71" t="str">
        <f>IF(ISBLANK(Данные!I49),"",Данные!I49)</f>
        <v>Модуль "Технологии и методы вычислений". Анализ данных</v>
      </c>
      <c r="J49" s="71" t="str">
        <f>IF(ISBLANK(Данные!J49),"",Данные!J49)</f>
        <v/>
      </c>
      <c r="K49" s="71" t="str">
        <f>IF(ISBLANK(Данные!K49),"",Данные!K49)</f>
        <v/>
      </c>
      <c r="L49" s="71">
        <f>IF(ISBLANK(Данные!L49),"",Данные!L49)</f>
        <v>34</v>
      </c>
      <c r="M49" s="72">
        <f t="shared" si="0"/>
        <v>3.4000000000000004</v>
      </c>
      <c r="N49" s="72">
        <f t="shared" si="3"/>
        <v>6.29</v>
      </c>
      <c r="O49" s="72">
        <f t="shared" si="1"/>
        <v>3.25</v>
      </c>
      <c r="P49" s="72">
        <f t="shared" si="2"/>
        <v>3.25</v>
      </c>
      <c r="Q49" s="72" t="str">
        <f>IF(ISBLANK(Данные!Q49),"",Данные!Q49)</f>
        <v/>
      </c>
      <c r="R49" s="72" t="str">
        <f>IF(ISBLANK(Данные!R49),"",Данные!R49)</f>
        <v/>
      </c>
      <c r="S49" s="72" t="str">
        <f>IF(ISBLANK(Данные!S49),"",Данные!S49)</f>
        <v/>
      </c>
      <c r="T49" s="72" t="str">
        <f>IF(ISBLANK(Данные!T49),"",Данные!T49)</f>
        <v/>
      </c>
      <c r="U49" s="72" t="str">
        <f>IF(ISBLANK(Данные!U49),"",Данные!U49)</f>
        <v/>
      </c>
      <c r="V49" s="72" t="str">
        <f>IF(ISBLANK(Данные!V49),"",Данные!V49)</f>
        <v/>
      </c>
      <c r="W49" s="72">
        <f>IF(ISBLANK(Данные!W49),"",Данные!W49)</f>
        <v>13</v>
      </c>
      <c r="X49" s="72">
        <f>IF(ISBLANK(Данные!X49),"",Данные!X49)</f>
        <v>1</v>
      </c>
      <c r="Y49" s="72">
        <f>IF(ISBLANK(Данные!Y49),"",Данные!Y49)</f>
        <v>1</v>
      </c>
      <c r="Z49" s="72" t="str">
        <f>IF(ISBLANK(Данные!Z49),"",Данные!Z49)</f>
        <v/>
      </c>
      <c r="AA49" s="72" t="str">
        <f>IF(ISBLANK(Данные!AA49),"",Данные!AA49)</f>
        <v>осн</v>
      </c>
      <c r="AB49"/>
      <c r="BF49"/>
      <c r="BG49"/>
      <c r="BH49"/>
    </row>
    <row r="50" spans="1:60" s="6" customFormat="1">
      <c r="A50" s="71">
        <f>IF(ISBLANK(Данные!A50),"",Данные!A50)</f>
        <v>4848</v>
      </c>
      <c r="B50" s="71">
        <f>IF(ISBLANK(Данные!B50),"",Данные!B50)</f>
        <v>2016</v>
      </c>
      <c r="C50" s="71" t="str">
        <f>IF(ISBLANK(Данные!C50),"",Данные!C50)</f>
        <v>компьютерных технологий и электронного обучения</v>
      </c>
      <c r="D50" s="71" t="str">
        <f>IF(ISBLANK(Данные!D50),"",Данные!D50)</f>
        <v>Гончарова Светлана Викторовна</v>
      </c>
      <c r="E50" s="71" t="str">
        <f>IF(ISBLANK(Данные!E50),"",Данные!E50)</f>
        <v>кандидат педагогических наук</v>
      </c>
      <c r="F50" s="71" t="str">
        <f>IF(ISBLANK(Данные!F50),"",Данные!F50)</f>
        <v>доцент</v>
      </c>
      <c r="G50" s="71">
        <f>IF(ISBLANK(Данные!G50),"",Данные!G50)</f>
        <v>1</v>
      </c>
      <c r="H50" s="71">
        <f>IF(ISBLANK(Данные!H50),"",Данные!H50)</f>
        <v>15377</v>
      </c>
      <c r="I50" s="71" t="str">
        <f>IF(ISBLANK(Данные!I50),"",Данные!I50)</f>
        <v>Модуль "Технологии и методы вычислений". Технологии компьютерного моделирования</v>
      </c>
      <c r="J50" s="71" t="str">
        <f>IF(ISBLANK(Данные!J50),"",Данные!J50)</f>
        <v/>
      </c>
      <c r="K50" s="71" t="str">
        <f>IF(ISBLANK(Данные!K50),"",Данные!K50)</f>
        <v/>
      </c>
      <c r="L50" s="71">
        <f>IF(ISBLANK(Данные!L50),"",Данные!L50)</f>
        <v>27</v>
      </c>
      <c r="M50" s="72">
        <f t="shared" si="0"/>
        <v>2.7</v>
      </c>
      <c r="N50" s="72">
        <f t="shared" si="3"/>
        <v>6.29</v>
      </c>
      <c r="O50" s="72">
        <f t="shared" si="1"/>
        <v>3.25</v>
      </c>
      <c r="P50" s="72">
        <f t="shared" si="2"/>
        <v>3.25</v>
      </c>
      <c r="Q50" s="72" t="str">
        <f>IF(ISBLANK(Данные!Q50),"",Данные!Q50)</f>
        <v/>
      </c>
      <c r="R50" s="72" t="str">
        <f>IF(ISBLANK(Данные!R50),"",Данные!R50)</f>
        <v/>
      </c>
      <c r="S50" s="72" t="str">
        <f>IF(ISBLANK(Данные!S50),"",Данные!S50)</f>
        <v/>
      </c>
      <c r="T50" s="72" t="str">
        <f>IF(ISBLANK(Данные!T50),"",Данные!T50)</f>
        <v/>
      </c>
      <c r="U50" s="72" t="str">
        <f>IF(ISBLANK(Данные!U50),"",Данные!U50)</f>
        <v/>
      </c>
      <c r="V50" s="72" t="str">
        <f>IF(ISBLANK(Данные!V50),"",Данные!V50)</f>
        <v/>
      </c>
      <c r="W50" s="72">
        <f>IF(ISBLANK(Данные!W50),"",Данные!W50)</f>
        <v>13</v>
      </c>
      <c r="X50" s="72">
        <f>IF(ISBLANK(Данные!X50),"",Данные!X50)</f>
        <v>1</v>
      </c>
      <c r="Y50" s="72">
        <f>IF(ISBLANK(Данные!Y50),"",Данные!Y50)</f>
        <v>1</v>
      </c>
      <c r="Z50" s="72" t="str">
        <f>IF(ISBLANK(Данные!Z50),"",Данные!Z50)</f>
        <v/>
      </c>
      <c r="AA50" s="72" t="str">
        <f>IF(ISBLANK(Данные!AA50),"",Данные!AA50)</f>
        <v>осн</v>
      </c>
      <c r="AB50"/>
      <c r="BF50"/>
      <c r="BG50"/>
      <c r="BH50"/>
    </row>
    <row r="51" spans="1:60" s="6" customFormat="1">
      <c r="A51" s="71">
        <f>IF(ISBLANK(Данные!A51),"",Данные!A51)</f>
        <v>4848</v>
      </c>
      <c r="B51" s="71">
        <f>IF(ISBLANK(Данные!B51),"",Данные!B51)</f>
        <v>2016</v>
      </c>
      <c r="C51" s="71" t="str">
        <f>IF(ISBLANK(Данные!C51),"",Данные!C51)</f>
        <v>компьютерных технологий и электронного обучения</v>
      </c>
      <c r="D51" s="71" t="str">
        <f>IF(ISBLANK(Данные!D51),"",Данные!D51)</f>
        <v>Государев Илья Борисович</v>
      </c>
      <c r="E51" s="71" t="str">
        <f>IF(ISBLANK(Данные!E51),"",Данные!E51)</f>
        <v>кандидат педагогических наук</v>
      </c>
      <c r="F51" s="71" t="str">
        <f>IF(ISBLANK(Данные!F51),"",Данные!F51)</f>
        <v>доцент</v>
      </c>
      <c r="G51" s="71">
        <f>IF(ISBLANK(Данные!G51),"",Данные!G51)</f>
        <v>1</v>
      </c>
      <c r="H51" s="71">
        <f>IF(ISBLANK(Данные!H51),"",Данные!H51)</f>
        <v>15377</v>
      </c>
      <c r="I51" s="71" t="str">
        <f>IF(ISBLANK(Данные!I51),"",Данные!I51)</f>
        <v>Модуль "Проектирование и разработка веб-решений "</v>
      </c>
      <c r="J51" s="71" t="str">
        <f>IF(ISBLANK(Данные!J51),"",Данные!J51)</f>
        <v/>
      </c>
      <c r="K51" s="71" t="str">
        <f>IF(ISBLANK(Данные!K51),"",Данные!K51)</f>
        <v/>
      </c>
      <c r="L51" s="71" t="str">
        <f>IF(ISBLANK(Данные!L51),"",Данные!L51)</f>
        <v/>
      </c>
      <c r="M51" s="72">
        <f t="shared" si="0"/>
        <v>0</v>
      </c>
      <c r="N51" s="72">
        <f t="shared" si="3"/>
        <v>6.29</v>
      </c>
      <c r="O51" s="72">
        <f t="shared" si="1"/>
        <v>3.25</v>
      </c>
      <c r="P51" s="72">
        <f t="shared" si="2"/>
        <v>3.25</v>
      </c>
      <c r="Q51" s="72" t="str">
        <f>IF(ISBLANK(Данные!Q51),"",Данные!Q51)</f>
        <v/>
      </c>
      <c r="R51" s="72" t="str">
        <f>IF(ISBLANK(Данные!R51),"",Данные!R51)</f>
        <v/>
      </c>
      <c r="S51" s="72" t="str">
        <f>IF(ISBLANK(Данные!S51),"",Данные!S51)</f>
        <v/>
      </c>
      <c r="T51" s="72" t="str">
        <f>IF(ISBLANK(Данные!T51),"",Данные!T51)</f>
        <v/>
      </c>
      <c r="U51" s="72" t="str">
        <f>IF(ISBLANK(Данные!U51),"",Данные!U51)</f>
        <v/>
      </c>
      <c r="V51" s="72" t="str">
        <f>IF(ISBLANK(Данные!V51),"",Данные!V51)</f>
        <v/>
      </c>
      <c r="W51" s="72">
        <f>IF(ISBLANK(Данные!W51),"",Данные!W51)</f>
        <v>13</v>
      </c>
      <c r="X51" s="72">
        <f>IF(ISBLANK(Данные!X51),"",Данные!X51)</f>
        <v>1</v>
      </c>
      <c r="Y51" s="72">
        <f>IF(ISBLANK(Данные!Y51),"",Данные!Y51)</f>
        <v>1</v>
      </c>
      <c r="Z51" s="72" t="str">
        <f>IF(ISBLANK(Данные!Z51),"",Данные!Z51)</f>
        <v/>
      </c>
      <c r="AA51" s="72" t="str">
        <f>IF(ISBLANK(Данные!AA51),"",Данные!AA51)</f>
        <v>осн</v>
      </c>
      <c r="AB51"/>
      <c r="BF51"/>
      <c r="BG51"/>
      <c r="BH51"/>
    </row>
    <row r="52" spans="1:60" s="6" customFormat="1">
      <c r="A52" s="71">
        <f>IF(ISBLANK(Данные!A52),"",Данные!A52)</f>
        <v>4848</v>
      </c>
      <c r="B52" s="71">
        <f>IF(ISBLANK(Данные!B52),"",Данные!B52)</f>
        <v>2016</v>
      </c>
      <c r="C52" s="71" t="str">
        <f>IF(ISBLANK(Данные!C52),"",Данные!C52)</f>
        <v>компьютерных технологий и электронного обучения</v>
      </c>
      <c r="D52" s="71" t="str">
        <f>IF(ISBLANK(Данные!D52),"",Данные!D52)</f>
        <v>Государев Илья Борисович</v>
      </c>
      <c r="E52" s="71" t="str">
        <f>IF(ISBLANK(Данные!E52),"",Данные!E52)</f>
        <v>кандидат педагогических наук</v>
      </c>
      <c r="F52" s="71" t="str">
        <f>IF(ISBLANK(Данные!F52),"",Данные!F52)</f>
        <v>доцент</v>
      </c>
      <c r="G52" s="71">
        <f>IF(ISBLANK(Данные!G52),"",Данные!G52)</f>
        <v>1</v>
      </c>
      <c r="H52" s="71">
        <f>IF(ISBLANK(Данные!H52),"",Данные!H52)</f>
        <v>15377</v>
      </c>
      <c r="I52" s="71" t="str">
        <f>IF(ISBLANK(Данные!I52),"",Данные!I52)</f>
        <v>Модуль "Проектирование и разработка веб-решений ". Веб-проектирование и веб-дизайн</v>
      </c>
      <c r="J52" s="71">
        <f>IF(ISBLANK(Данные!J52),"",Данные!J52)</f>
        <v>17</v>
      </c>
      <c r="K52" s="71">
        <f>IF(ISBLANK(Данные!K52),"",Данные!K52)</f>
        <v>17</v>
      </c>
      <c r="L52" s="71">
        <f>IF(ISBLANK(Данные!L52),"",Данные!L52)</f>
        <v>20</v>
      </c>
      <c r="M52" s="72">
        <f t="shared" si="0"/>
        <v>5.4</v>
      </c>
      <c r="N52" s="72">
        <f t="shared" si="3"/>
        <v>6.29</v>
      </c>
      <c r="O52" s="72">
        <f t="shared" si="1"/>
        <v>3.25</v>
      </c>
      <c r="P52" s="72">
        <f t="shared" si="2"/>
        <v>3.25</v>
      </c>
      <c r="Q52" s="72" t="str">
        <f>IF(ISBLANK(Данные!Q52),"",Данные!Q52)</f>
        <v/>
      </c>
      <c r="R52" s="72" t="str">
        <f>IF(ISBLANK(Данные!R52),"",Данные!R52)</f>
        <v/>
      </c>
      <c r="S52" s="72" t="str">
        <f>IF(ISBLANK(Данные!S52),"",Данные!S52)</f>
        <v/>
      </c>
      <c r="T52" s="72" t="str">
        <f>IF(ISBLANK(Данные!T52),"",Данные!T52)</f>
        <v/>
      </c>
      <c r="U52" s="72" t="str">
        <f>IF(ISBLANK(Данные!U52),"",Данные!U52)</f>
        <v/>
      </c>
      <c r="V52" s="72" t="str">
        <f>IF(ISBLANK(Данные!V52),"",Данные!V52)</f>
        <v/>
      </c>
      <c r="W52" s="72">
        <f>IF(ISBLANK(Данные!W52),"",Данные!W52)</f>
        <v>13</v>
      </c>
      <c r="X52" s="72">
        <f>IF(ISBLANK(Данные!X52),"",Данные!X52)</f>
        <v>1</v>
      </c>
      <c r="Y52" s="72">
        <f>IF(ISBLANK(Данные!Y52),"",Данные!Y52)</f>
        <v>1</v>
      </c>
      <c r="Z52" s="72" t="str">
        <f>IF(ISBLANK(Данные!Z52),"",Данные!Z52)</f>
        <v/>
      </c>
      <c r="AA52" s="72" t="str">
        <f>IF(ISBLANK(Данные!AA52),"",Данные!AA52)</f>
        <v>осн</v>
      </c>
      <c r="AB52"/>
      <c r="BF52"/>
      <c r="BG52"/>
      <c r="BH52"/>
    </row>
    <row r="53" spans="1:60" s="6" customFormat="1">
      <c r="A53" s="71">
        <f>IF(ISBLANK(Данные!A53),"",Данные!A53)</f>
        <v>4848</v>
      </c>
      <c r="B53" s="71">
        <f>IF(ISBLANK(Данные!B53),"",Данные!B53)</f>
        <v>2016</v>
      </c>
      <c r="C53" s="71" t="str">
        <f>IF(ISBLANK(Данные!C53),"",Данные!C53)</f>
        <v>компьютерных технологий и электронного обучения</v>
      </c>
      <c r="D53" s="71" t="str">
        <f>IF(ISBLANK(Данные!D53),"",Данные!D53)</f>
        <v>Государев Илья Борисович</v>
      </c>
      <c r="E53" s="71" t="str">
        <f>IF(ISBLANK(Данные!E53),"",Данные!E53)</f>
        <v>кандидат педагогических наук</v>
      </c>
      <c r="F53" s="71" t="str">
        <f>IF(ISBLANK(Данные!F53),"",Данные!F53)</f>
        <v>доцент</v>
      </c>
      <c r="G53" s="71">
        <f>IF(ISBLANK(Данные!G53),"",Данные!G53)</f>
        <v>1</v>
      </c>
      <c r="H53" s="71">
        <f>IF(ISBLANK(Данные!H53),"",Данные!H53)</f>
        <v>15377</v>
      </c>
      <c r="I53" s="71" t="str">
        <f>IF(ISBLANK(Данные!I53),"",Данные!I53)</f>
        <v>Модуль "Проектирование и разработка веб-решений ". Компьютерный практикум</v>
      </c>
      <c r="J53" s="71" t="str">
        <f>IF(ISBLANK(Данные!J53),"",Данные!J53)</f>
        <v/>
      </c>
      <c r="K53" s="71" t="str">
        <f>IF(ISBLANK(Данные!K53),"",Данные!K53)</f>
        <v/>
      </c>
      <c r="L53" s="71">
        <f>IF(ISBLANK(Данные!L53),"",Данные!L53)</f>
        <v>36</v>
      </c>
      <c r="M53" s="72">
        <f t="shared" si="0"/>
        <v>3.6</v>
      </c>
      <c r="N53" s="72">
        <f t="shared" si="3"/>
        <v>6.29</v>
      </c>
      <c r="O53" s="72">
        <f t="shared" si="1"/>
        <v>3.25</v>
      </c>
      <c r="P53" s="72">
        <f t="shared" si="2"/>
        <v>3.25</v>
      </c>
      <c r="Q53" s="72" t="str">
        <f>IF(ISBLANK(Данные!Q53),"",Данные!Q53)</f>
        <v/>
      </c>
      <c r="R53" s="72" t="str">
        <f>IF(ISBLANK(Данные!R53),"",Данные!R53)</f>
        <v/>
      </c>
      <c r="S53" s="72" t="str">
        <f>IF(ISBLANK(Данные!S53),"",Данные!S53)</f>
        <v/>
      </c>
      <c r="T53" s="72" t="str">
        <f>IF(ISBLANK(Данные!T53),"",Данные!T53)</f>
        <v/>
      </c>
      <c r="U53" s="72" t="str">
        <f>IF(ISBLANK(Данные!U53),"",Данные!U53)</f>
        <v/>
      </c>
      <c r="V53" s="72" t="str">
        <f>IF(ISBLANK(Данные!V53),"",Данные!V53)</f>
        <v/>
      </c>
      <c r="W53" s="72">
        <f>IF(ISBLANK(Данные!W53),"",Данные!W53)</f>
        <v>13</v>
      </c>
      <c r="X53" s="72">
        <f>IF(ISBLANK(Данные!X53),"",Данные!X53)</f>
        <v>1</v>
      </c>
      <c r="Y53" s="72">
        <f>IF(ISBLANK(Данные!Y53),"",Данные!Y53)</f>
        <v>1</v>
      </c>
      <c r="Z53" s="72" t="str">
        <f>IF(ISBLANK(Данные!Z53),"",Данные!Z53)</f>
        <v/>
      </c>
      <c r="AA53" s="72" t="str">
        <f>IF(ISBLANK(Данные!AA53),"",Данные!AA53)</f>
        <v>осн</v>
      </c>
      <c r="AB53"/>
      <c r="BF53"/>
      <c r="BG53"/>
      <c r="BH53"/>
    </row>
    <row r="54" spans="1:60" s="6" customFormat="1">
      <c r="A54" s="71">
        <f>IF(ISBLANK(Данные!A54),"",Данные!A54)</f>
        <v>4848</v>
      </c>
      <c r="B54" s="71">
        <f>IF(ISBLANK(Данные!B54),"",Данные!B54)</f>
        <v>2016</v>
      </c>
      <c r="C54" s="71" t="str">
        <f>IF(ISBLANK(Данные!C54),"",Данные!C54)</f>
        <v>компьютерных технологий и электронного обучения</v>
      </c>
      <c r="D54" s="71" t="str">
        <f>IF(ISBLANK(Данные!D54),"",Данные!D54)</f>
        <v>Государев Илья Борисович</v>
      </c>
      <c r="E54" s="71" t="str">
        <f>IF(ISBLANK(Данные!E54),"",Данные!E54)</f>
        <v>кандидат педагогических наук</v>
      </c>
      <c r="F54" s="71" t="str">
        <f>IF(ISBLANK(Данные!F54),"",Данные!F54)</f>
        <v>доцент</v>
      </c>
      <c r="G54" s="71">
        <f>IF(ISBLANK(Данные!G54),"",Данные!G54)</f>
        <v>1</v>
      </c>
      <c r="H54" s="71">
        <f>IF(ISBLANK(Данные!H54),"",Данные!H54)</f>
        <v>15377</v>
      </c>
      <c r="I54" s="71" t="str">
        <f>IF(ISBLANK(Данные!I54),"",Данные!I54)</f>
        <v>Модуль "Проектирование и разработка веб-решений ". Разработка интерфейсов обогащенных веб-приложений</v>
      </c>
      <c r="J54" s="71" t="str">
        <f>IF(ISBLANK(Данные!J54),"",Данные!J54)</f>
        <v/>
      </c>
      <c r="K54" s="71" t="str">
        <f>IF(ISBLANK(Данные!K54),"",Данные!K54)</f>
        <v/>
      </c>
      <c r="L54" s="71">
        <f>IF(ISBLANK(Данные!L54),"",Данные!L54)</f>
        <v>36</v>
      </c>
      <c r="M54" s="72">
        <f t="shared" si="0"/>
        <v>3.6</v>
      </c>
      <c r="N54" s="72">
        <f t="shared" si="3"/>
        <v>6.29</v>
      </c>
      <c r="O54" s="72">
        <f t="shared" si="1"/>
        <v>3.25</v>
      </c>
      <c r="P54" s="72">
        <f t="shared" si="2"/>
        <v>3.25</v>
      </c>
      <c r="Q54" s="72" t="str">
        <f>IF(ISBLANK(Данные!Q54),"",Данные!Q54)</f>
        <v/>
      </c>
      <c r="R54" s="72" t="str">
        <f>IF(ISBLANK(Данные!R54),"",Данные!R54)</f>
        <v/>
      </c>
      <c r="S54" s="72" t="str">
        <f>IF(ISBLANK(Данные!S54),"",Данные!S54)</f>
        <v/>
      </c>
      <c r="T54" s="72" t="str">
        <f>IF(ISBLANK(Данные!T54),"",Данные!T54)</f>
        <v/>
      </c>
      <c r="U54" s="72" t="str">
        <f>IF(ISBLANK(Данные!U54),"",Данные!U54)</f>
        <v/>
      </c>
      <c r="V54" s="72" t="str">
        <f>IF(ISBLANK(Данные!V54),"",Данные!V54)</f>
        <v/>
      </c>
      <c r="W54" s="72">
        <f>IF(ISBLANK(Данные!W54),"",Данные!W54)</f>
        <v>13</v>
      </c>
      <c r="X54" s="72">
        <f>IF(ISBLANK(Данные!X54),"",Данные!X54)</f>
        <v>1</v>
      </c>
      <c r="Y54" s="72">
        <f>IF(ISBLANK(Данные!Y54),"",Данные!Y54)</f>
        <v>1</v>
      </c>
      <c r="Z54" s="72" t="str">
        <f>IF(ISBLANK(Данные!Z54),"",Данные!Z54)</f>
        <v/>
      </c>
      <c r="AA54" s="72" t="str">
        <f>IF(ISBLANK(Данные!AA54),"",Данные!AA54)</f>
        <v>осн</v>
      </c>
      <c r="AB54"/>
      <c r="BF54"/>
      <c r="BG54"/>
      <c r="BH54"/>
    </row>
    <row r="55" spans="1:60" s="6" customFormat="1">
      <c r="A55" s="71">
        <f>IF(ISBLANK(Данные!A55),"",Данные!A55)</f>
        <v>4848</v>
      </c>
      <c r="B55" s="71">
        <f>IF(ISBLANK(Данные!B55),"",Данные!B55)</f>
        <v>2016</v>
      </c>
      <c r="C55" s="71" t="str">
        <f>IF(ISBLANK(Данные!C55),"",Данные!C55)</f>
        <v>компьютерных технологий и электронного обучения</v>
      </c>
      <c r="D55" s="71" t="str">
        <f>IF(ISBLANK(Данные!D55),"",Данные!D55)</f>
        <v>Государев Илья Борисович</v>
      </c>
      <c r="E55" s="71" t="str">
        <f>IF(ISBLANK(Данные!E55),"",Данные!E55)</f>
        <v>кандидат педагогических наук</v>
      </c>
      <c r="F55" s="71" t="str">
        <f>IF(ISBLANK(Данные!F55),"",Данные!F55)</f>
        <v>доцент</v>
      </c>
      <c r="G55" s="71">
        <f>IF(ISBLANK(Данные!G55),"",Данные!G55)</f>
        <v>1</v>
      </c>
      <c r="H55" s="71">
        <f>IF(ISBLANK(Данные!H55),"",Данные!H55)</f>
        <v>15377</v>
      </c>
      <c r="I55" s="71" t="str">
        <f>IF(ISBLANK(Данные!I55),"",Данные!I55)</f>
        <v>Управление программными проектами</v>
      </c>
      <c r="J55" s="71">
        <f>IF(ISBLANK(Данные!J55),"",Данные!J55)</f>
        <v>14</v>
      </c>
      <c r="K55" s="71" t="str">
        <f>IF(ISBLANK(Данные!K55),"",Данные!K55)</f>
        <v/>
      </c>
      <c r="L55" s="71" t="str">
        <f>IF(ISBLANK(Данные!L55),"",Данные!L55)</f>
        <v/>
      </c>
      <c r="M55" s="72">
        <f t="shared" si="0"/>
        <v>1.4000000000000001</v>
      </c>
      <c r="N55" s="72">
        <f t="shared" si="3"/>
        <v>6.29</v>
      </c>
      <c r="O55" s="72">
        <f t="shared" si="1"/>
        <v>3.25</v>
      </c>
      <c r="P55" s="72">
        <f t="shared" si="2"/>
        <v>3.25</v>
      </c>
      <c r="Q55" s="72" t="str">
        <f>IF(ISBLANK(Данные!Q55),"",Данные!Q55)</f>
        <v/>
      </c>
      <c r="R55" s="72" t="str">
        <f>IF(ISBLANK(Данные!R55),"",Данные!R55)</f>
        <v/>
      </c>
      <c r="S55" s="72" t="str">
        <f>IF(ISBLANK(Данные!S55),"",Данные!S55)</f>
        <v/>
      </c>
      <c r="T55" s="72" t="str">
        <f>IF(ISBLANK(Данные!T55),"",Данные!T55)</f>
        <v/>
      </c>
      <c r="U55" s="72" t="str">
        <f>IF(ISBLANK(Данные!U55),"",Данные!U55)</f>
        <v/>
      </c>
      <c r="V55" s="72" t="str">
        <f>IF(ISBLANK(Данные!V55),"",Данные!V55)</f>
        <v/>
      </c>
      <c r="W55" s="72">
        <f>IF(ISBLANK(Данные!W55),"",Данные!W55)</f>
        <v>13</v>
      </c>
      <c r="X55" s="72">
        <f>IF(ISBLANK(Данные!X55),"",Данные!X55)</f>
        <v>1</v>
      </c>
      <c r="Y55" s="72">
        <f>IF(ISBLANK(Данные!Y55),"",Данные!Y55)</f>
        <v>1</v>
      </c>
      <c r="Z55" s="72" t="str">
        <f>IF(ISBLANK(Данные!Z55),"",Данные!Z55)</f>
        <v/>
      </c>
      <c r="AA55" s="72" t="str">
        <f>IF(ISBLANK(Данные!AA55),"",Данные!AA55)</f>
        <v/>
      </c>
      <c r="AB55"/>
      <c r="BF55"/>
      <c r="BG55"/>
      <c r="BH55"/>
    </row>
    <row r="56" spans="1:60" s="6" customFormat="1">
      <c r="A56" s="71">
        <f>IF(ISBLANK(Данные!A56),"",Данные!A56)</f>
        <v>4848</v>
      </c>
      <c r="B56" s="71">
        <f>IF(ISBLANK(Данные!B56),"",Данные!B56)</f>
        <v>2016</v>
      </c>
      <c r="C56" s="71" t="str">
        <f>IF(ISBLANK(Данные!C56),"",Данные!C56)</f>
        <v>компьютерных технологий и электронного обучения</v>
      </c>
      <c r="D56" s="71" t="str">
        <f>IF(ISBLANK(Данные!D56),"",Данные!D56)</f>
        <v>Жуков Николай Николаевич</v>
      </c>
      <c r="E56" s="71" t="str">
        <f>IF(ISBLANK(Данные!E56),"",Данные!E56)</f>
        <v>нет</v>
      </c>
      <c r="F56" s="71" t="str">
        <f>IF(ISBLANK(Данные!F56),"",Данные!F56)</f>
        <v>ассистент</v>
      </c>
      <c r="G56" s="71">
        <f>IF(ISBLANK(Данные!G56),"",Данные!G56)</f>
        <v>1</v>
      </c>
      <c r="H56" s="71">
        <f>IF(ISBLANK(Данные!H56),"",Данные!H56)</f>
        <v>15377</v>
      </c>
      <c r="I56" s="71" t="str">
        <f>IF(ISBLANK(Данные!I56),"",Данные!I56)</f>
        <v>Модуль "Технологии и методы вычислений". Вычислительная математика</v>
      </c>
      <c r="J56" s="71" t="str">
        <f>IF(ISBLANK(Данные!J56),"",Данные!J56)</f>
        <v/>
      </c>
      <c r="K56" s="71" t="str">
        <f>IF(ISBLANK(Данные!K56),"",Данные!K56)</f>
        <v/>
      </c>
      <c r="L56" s="71">
        <f>IF(ISBLANK(Данные!L56),"",Данные!L56)</f>
        <v>34</v>
      </c>
      <c r="M56" s="72">
        <f t="shared" si="0"/>
        <v>3.4000000000000004</v>
      </c>
      <c r="N56" s="72">
        <f t="shared" si="3"/>
        <v>6.29</v>
      </c>
      <c r="O56" s="72">
        <f t="shared" si="1"/>
        <v>3.25</v>
      </c>
      <c r="P56" s="72">
        <f t="shared" si="2"/>
        <v>3.25</v>
      </c>
      <c r="Q56" s="72" t="str">
        <f>IF(ISBLANK(Данные!Q56),"",Данные!Q56)</f>
        <v/>
      </c>
      <c r="R56" s="72" t="str">
        <f>IF(ISBLANK(Данные!R56),"",Данные!R56)</f>
        <v/>
      </c>
      <c r="S56" s="72" t="str">
        <f>IF(ISBLANK(Данные!S56),"",Данные!S56)</f>
        <v/>
      </c>
      <c r="T56" s="72" t="str">
        <f>IF(ISBLANK(Данные!T56),"",Данные!T56)</f>
        <v/>
      </c>
      <c r="U56" s="72" t="str">
        <f>IF(ISBLANK(Данные!U56),"",Данные!U56)</f>
        <v/>
      </c>
      <c r="V56" s="72" t="str">
        <f>IF(ISBLANK(Данные!V56),"",Данные!V56)</f>
        <v/>
      </c>
      <c r="W56" s="72">
        <f>IF(ISBLANK(Данные!W56),"",Данные!W56)</f>
        <v>13</v>
      </c>
      <c r="X56" s="72">
        <f>IF(ISBLANK(Данные!X56),"",Данные!X56)</f>
        <v>1</v>
      </c>
      <c r="Y56" s="72">
        <f>IF(ISBLANK(Данные!Y56),"",Данные!Y56)</f>
        <v>1</v>
      </c>
      <c r="Z56" s="72" t="str">
        <f>IF(ISBLANK(Данные!Z56),"",Данные!Z56)</f>
        <v/>
      </c>
      <c r="AA56" s="72" t="str">
        <f>IF(ISBLANK(Данные!AA56),"",Данные!AA56)</f>
        <v>осн</v>
      </c>
      <c r="AB56"/>
      <c r="BF56"/>
      <c r="BG56"/>
      <c r="BH56"/>
    </row>
    <row r="57" spans="1:60" s="6" customFormat="1">
      <c r="A57" s="71">
        <f>IF(ISBLANK(Данные!A57),"",Данные!A57)</f>
        <v>4848</v>
      </c>
      <c r="B57" s="71">
        <f>IF(ISBLANK(Данные!B57),"",Данные!B57)</f>
        <v>2016</v>
      </c>
      <c r="C57" s="71" t="str">
        <f>IF(ISBLANK(Данные!C57),"",Данные!C57)</f>
        <v>компьютерных технологий и электронного обучения</v>
      </c>
      <c r="D57" s="71" t="str">
        <f>IF(ISBLANK(Данные!D57),"",Данные!D57)</f>
        <v>Жуков Николай Николаевич</v>
      </c>
      <c r="E57" s="71" t="str">
        <f>IF(ISBLANK(Данные!E57),"",Данные!E57)</f>
        <v>нет</v>
      </c>
      <c r="F57" s="71" t="str">
        <f>IF(ISBLANK(Данные!F57),"",Данные!F57)</f>
        <v>ассистент</v>
      </c>
      <c r="G57" s="71">
        <f>IF(ISBLANK(Данные!G57),"",Данные!G57)</f>
        <v>1</v>
      </c>
      <c r="H57" s="71">
        <f>IF(ISBLANK(Данные!H57),"",Данные!H57)</f>
        <v>15377</v>
      </c>
      <c r="I57" s="71" t="str">
        <f>IF(ISBLANK(Данные!I57),"",Данные!I57)</f>
        <v>Базы данных</v>
      </c>
      <c r="J57" s="71" t="str">
        <f>IF(ISBLANK(Данные!J57),"",Данные!J57)</f>
        <v/>
      </c>
      <c r="K57" s="71" t="str">
        <f>IF(ISBLANK(Данные!K57),"",Данные!K57)</f>
        <v/>
      </c>
      <c r="L57" s="71">
        <f>IF(ISBLANK(Данные!L57),"",Данные!L57)</f>
        <v>34</v>
      </c>
      <c r="M57" s="72">
        <f t="shared" si="0"/>
        <v>3.4000000000000004</v>
      </c>
      <c r="N57" s="72">
        <f t="shared" si="3"/>
        <v>6.29</v>
      </c>
      <c r="O57" s="72">
        <f t="shared" si="1"/>
        <v>3.25</v>
      </c>
      <c r="P57" s="72">
        <f t="shared" si="2"/>
        <v>3.25</v>
      </c>
      <c r="Q57" s="72" t="str">
        <f>IF(ISBLANK(Данные!Q57),"",Данные!Q57)</f>
        <v/>
      </c>
      <c r="R57" s="72" t="str">
        <f>IF(ISBLANK(Данные!R57),"",Данные!R57)</f>
        <v/>
      </c>
      <c r="S57" s="72" t="str">
        <f>IF(ISBLANK(Данные!S57),"",Данные!S57)</f>
        <v/>
      </c>
      <c r="T57" s="72" t="str">
        <f>IF(ISBLANK(Данные!T57),"",Данные!T57)</f>
        <v/>
      </c>
      <c r="U57" s="72" t="str">
        <f>IF(ISBLANK(Данные!U57),"",Данные!U57)</f>
        <v/>
      </c>
      <c r="V57" s="72" t="str">
        <f>IF(ISBLANK(Данные!V57),"",Данные!V57)</f>
        <v/>
      </c>
      <c r="W57" s="72">
        <f>IF(ISBLANK(Данные!W57),"",Данные!W57)</f>
        <v>13</v>
      </c>
      <c r="X57" s="72">
        <f>IF(ISBLANK(Данные!X57),"",Данные!X57)</f>
        <v>1</v>
      </c>
      <c r="Y57" s="72">
        <f>IF(ISBLANK(Данные!Y57),"",Данные!Y57)</f>
        <v>1</v>
      </c>
      <c r="Z57" s="72" t="str">
        <f>IF(ISBLANK(Данные!Z57),"",Данные!Z57)</f>
        <v/>
      </c>
      <c r="AA57" s="72" t="str">
        <f>IF(ISBLANK(Данные!AA57),"",Данные!AA57)</f>
        <v/>
      </c>
      <c r="AB57"/>
      <c r="BF57"/>
      <c r="BG57"/>
      <c r="BH57"/>
    </row>
    <row r="58" spans="1:60" s="6" customFormat="1">
      <c r="A58" s="71">
        <f>IF(ISBLANK(Данные!A58),"",Данные!A58)</f>
        <v>4848</v>
      </c>
      <c r="B58" s="71">
        <f>IF(ISBLANK(Данные!B58),"",Данные!B58)</f>
        <v>2016</v>
      </c>
      <c r="C58" s="71" t="str">
        <f>IF(ISBLANK(Данные!C58),"",Данные!C58)</f>
        <v>компьютерных технологий и электронного обучения</v>
      </c>
      <c r="D58" s="71" t="str">
        <f>IF(ISBLANK(Данные!D58),"",Данные!D58)</f>
        <v>Жуков Николай Николаевич</v>
      </c>
      <c r="E58" s="71" t="str">
        <f>IF(ISBLANK(Данные!E58),"",Данные!E58)</f>
        <v>нет</v>
      </c>
      <c r="F58" s="71" t="str">
        <f>IF(ISBLANK(Данные!F58),"",Данные!F58)</f>
        <v>ассистент</v>
      </c>
      <c r="G58" s="71">
        <f>IF(ISBLANK(Данные!G58),"",Данные!G58)</f>
        <v>1</v>
      </c>
      <c r="H58" s="71">
        <f>IF(ISBLANK(Данные!H58),"",Данные!H58)</f>
        <v>15377</v>
      </c>
      <c r="I58" s="71" t="str">
        <f>IF(ISBLANK(Данные!I58),"",Данные!I58)</f>
        <v>Программирование</v>
      </c>
      <c r="J58" s="71" t="str">
        <f>IF(ISBLANK(Данные!J58),"",Данные!J58)</f>
        <v/>
      </c>
      <c r="K58" s="71" t="str">
        <f>IF(ISBLANK(Данные!K58),"",Данные!K58)</f>
        <v/>
      </c>
      <c r="L58" s="71">
        <f>IF(ISBLANK(Данные!L58),"",Данные!L58)</f>
        <v>34</v>
      </c>
      <c r="M58" s="72">
        <f t="shared" si="0"/>
        <v>3.4000000000000004</v>
      </c>
      <c r="N58" s="72">
        <f t="shared" si="3"/>
        <v>6.29</v>
      </c>
      <c r="O58" s="72">
        <f t="shared" si="1"/>
        <v>3.25</v>
      </c>
      <c r="P58" s="72">
        <f t="shared" si="2"/>
        <v>3.25</v>
      </c>
      <c r="Q58" s="72" t="str">
        <f>IF(ISBLANK(Данные!Q58),"",Данные!Q58)</f>
        <v/>
      </c>
      <c r="R58" s="72" t="str">
        <f>IF(ISBLANK(Данные!R58),"",Данные!R58)</f>
        <v/>
      </c>
      <c r="S58" s="72" t="str">
        <f>IF(ISBLANK(Данные!S58),"",Данные!S58)</f>
        <v/>
      </c>
      <c r="T58" s="72" t="str">
        <f>IF(ISBLANK(Данные!T58),"",Данные!T58)</f>
        <v/>
      </c>
      <c r="U58" s="72" t="str">
        <f>IF(ISBLANK(Данные!U58),"",Данные!U58)</f>
        <v/>
      </c>
      <c r="V58" s="72" t="str">
        <f>IF(ISBLANK(Данные!V58),"",Данные!V58)</f>
        <v/>
      </c>
      <c r="W58" s="72">
        <f>IF(ISBLANK(Данные!W58),"",Данные!W58)</f>
        <v>13</v>
      </c>
      <c r="X58" s="72">
        <f>IF(ISBLANK(Данные!X58),"",Данные!X58)</f>
        <v>1</v>
      </c>
      <c r="Y58" s="72">
        <f>IF(ISBLANK(Данные!Y58),"",Данные!Y58)</f>
        <v>1</v>
      </c>
      <c r="Z58" s="72" t="str">
        <f>IF(ISBLANK(Данные!Z58),"",Данные!Z58)</f>
        <v/>
      </c>
      <c r="AA58" s="72" t="str">
        <f>IF(ISBLANK(Данные!AA58),"",Данные!AA58)</f>
        <v>осн</v>
      </c>
      <c r="AB58"/>
      <c r="BF58"/>
      <c r="BG58"/>
      <c r="BH58"/>
    </row>
    <row r="59" spans="1:60" s="6" customFormat="1">
      <c r="A59" s="71">
        <f>IF(ISBLANK(Данные!A59),"",Данные!A59)</f>
        <v>4848</v>
      </c>
      <c r="B59" s="71">
        <f>IF(ISBLANK(Данные!B59),"",Данные!B59)</f>
        <v>2016</v>
      </c>
      <c r="C59" s="71" t="str">
        <f>IF(ISBLANK(Данные!C59),"",Данные!C59)</f>
        <v>компьютерных технологий и электронного обучения</v>
      </c>
      <c r="D59" s="71" t="str">
        <f>IF(ISBLANK(Данные!D59),"",Данные!D59)</f>
        <v>Жуков Николай Николаевич</v>
      </c>
      <c r="E59" s="71" t="str">
        <f>IF(ISBLANK(Данные!E59),"",Данные!E59)</f>
        <v>нет</v>
      </c>
      <c r="F59" s="71" t="str">
        <f>IF(ISBLANK(Данные!F59),"",Данные!F59)</f>
        <v>ассистент</v>
      </c>
      <c r="G59" s="71">
        <f>IF(ISBLANK(Данные!G59),"",Данные!G59)</f>
        <v>1</v>
      </c>
      <c r="H59" s="71">
        <f>IF(ISBLANK(Данные!H59),"",Данные!H59)</f>
        <v>15377</v>
      </c>
      <c r="I59" s="71" t="str">
        <f>IF(ISBLANK(Данные!I59),"",Данные!I59)</f>
        <v>Управление программными проектами</v>
      </c>
      <c r="J59" s="71" t="str">
        <f>IF(ISBLANK(Данные!J59),"",Данные!J59)</f>
        <v/>
      </c>
      <c r="K59" s="71" t="str">
        <f>IF(ISBLANK(Данные!K59),"",Данные!K59)</f>
        <v/>
      </c>
      <c r="L59" s="71">
        <f>IF(ISBLANK(Данные!L59),"",Данные!L59)</f>
        <v>32</v>
      </c>
      <c r="M59" s="72">
        <f t="shared" si="0"/>
        <v>3.2</v>
      </c>
      <c r="N59" s="72">
        <f t="shared" si="3"/>
        <v>6.29</v>
      </c>
      <c r="O59" s="72">
        <f t="shared" si="1"/>
        <v>3.25</v>
      </c>
      <c r="P59" s="72">
        <f t="shared" si="2"/>
        <v>3.25</v>
      </c>
      <c r="Q59" s="72" t="str">
        <f>IF(ISBLANK(Данные!Q59),"",Данные!Q59)</f>
        <v/>
      </c>
      <c r="R59" s="72" t="str">
        <f>IF(ISBLANK(Данные!R59),"",Данные!R59)</f>
        <v/>
      </c>
      <c r="S59" s="72" t="str">
        <f>IF(ISBLANK(Данные!S59),"",Данные!S59)</f>
        <v/>
      </c>
      <c r="T59" s="72" t="str">
        <f>IF(ISBLANK(Данные!T59),"",Данные!T59)</f>
        <v/>
      </c>
      <c r="U59" s="72" t="str">
        <f>IF(ISBLANK(Данные!U59),"",Данные!U59)</f>
        <v/>
      </c>
      <c r="V59" s="72" t="str">
        <f>IF(ISBLANK(Данные!V59),"",Данные!V59)</f>
        <v/>
      </c>
      <c r="W59" s="72">
        <f>IF(ISBLANK(Данные!W59),"",Данные!W59)</f>
        <v>13</v>
      </c>
      <c r="X59" s="72">
        <f>IF(ISBLANK(Данные!X59),"",Данные!X59)</f>
        <v>1</v>
      </c>
      <c r="Y59" s="72">
        <f>IF(ISBLANK(Данные!Y59),"",Данные!Y59)</f>
        <v>1</v>
      </c>
      <c r="Z59" s="72" t="str">
        <f>IF(ISBLANK(Данные!Z59),"",Данные!Z59)</f>
        <v/>
      </c>
      <c r="AA59" s="72" t="str">
        <f>IF(ISBLANK(Данные!AA59),"",Данные!AA59)</f>
        <v>осн</v>
      </c>
      <c r="AB59"/>
      <c r="BF59"/>
      <c r="BG59"/>
      <c r="BH59"/>
    </row>
    <row r="60" spans="1:60" s="6" customFormat="1">
      <c r="A60" s="71">
        <f>IF(ISBLANK(Данные!A60),"",Данные!A60)</f>
        <v>4848</v>
      </c>
      <c r="B60" s="71">
        <f>IF(ISBLANK(Данные!B60),"",Данные!B60)</f>
        <v>2016</v>
      </c>
      <c r="C60" s="71" t="str">
        <f>IF(ISBLANK(Данные!C60),"",Данные!C60)</f>
        <v>компьютерных технологий и электронного обучения</v>
      </c>
      <c r="D60" s="71" t="str">
        <f>IF(ISBLANK(Данные!D60),"",Данные!D60)</f>
        <v>Жуков Николай Николаевич</v>
      </c>
      <c r="E60" s="71" t="str">
        <f>IF(ISBLANK(Данные!E60),"",Данные!E60)</f>
        <v>нет</v>
      </c>
      <c r="F60" s="71" t="str">
        <f>IF(ISBLANK(Данные!F60),"",Данные!F60)</f>
        <v>ассистент</v>
      </c>
      <c r="G60" s="71">
        <f>IF(ISBLANK(Данные!G60),"",Данные!G60)</f>
        <v>1</v>
      </c>
      <c r="H60" s="71">
        <f>IF(ISBLANK(Данные!H60),"",Данные!H60)</f>
        <v>15377</v>
      </c>
      <c r="I60" s="71" t="str">
        <f>IF(ISBLANK(Данные!I60),"",Данные!I60)</f>
        <v>Модуль "Проектирование и разработка веб-решений ". Веб-проектирование и веб-дизайн</v>
      </c>
      <c r="J60" s="71" t="str">
        <f>IF(ISBLANK(Данные!J60),"",Данные!J60)</f>
        <v/>
      </c>
      <c r="K60" s="71" t="str">
        <f>IF(ISBLANK(Данные!K60),"",Данные!K60)</f>
        <v/>
      </c>
      <c r="L60" s="71">
        <f>IF(ISBLANK(Данные!L60),"",Данные!L60)</f>
        <v>14</v>
      </c>
      <c r="M60" s="72">
        <f t="shared" si="0"/>
        <v>1.4000000000000001</v>
      </c>
      <c r="N60" s="72">
        <f t="shared" si="3"/>
        <v>6.29</v>
      </c>
      <c r="O60" s="72">
        <f t="shared" si="1"/>
        <v>3.25</v>
      </c>
      <c r="P60" s="72">
        <f t="shared" si="2"/>
        <v>3.25</v>
      </c>
      <c r="Q60" s="72" t="str">
        <f>IF(ISBLANK(Данные!Q60),"",Данные!Q60)</f>
        <v/>
      </c>
      <c r="R60" s="72" t="str">
        <f>IF(ISBLANK(Данные!R60),"",Данные!R60)</f>
        <v/>
      </c>
      <c r="S60" s="72" t="str">
        <f>IF(ISBLANK(Данные!S60),"",Данные!S60)</f>
        <v/>
      </c>
      <c r="T60" s="72" t="str">
        <f>IF(ISBLANK(Данные!T60),"",Данные!T60)</f>
        <v/>
      </c>
      <c r="U60" s="72" t="str">
        <f>IF(ISBLANK(Данные!U60),"",Данные!U60)</f>
        <v/>
      </c>
      <c r="V60" s="72" t="str">
        <f>IF(ISBLANK(Данные!V60),"",Данные!V60)</f>
        <v/>
      </c>
      <c r="W60" s="72">
        <f>IF(ISBLANK(Данные!W60),"",Данные!W60)</f>
        <v>13</v>
      </c>
      <c r="X60" s="72">
        <f>IF(ISBLANK(Данные!X60),"",Данные!X60)</f>
        <v>1</v>
      </c>
      <c r="Y60" s="72">
        <f>IF(ISBLANK(Данные!Y60),"",Данные!Y60)</f>
        <v>1</v>
      </c>
      <c r="Z60" s="72" t="str">
        <f>IF(ISBLANK(Данные!Z60),"",Данные!Z60)</f>
        <v/>
      </c>
      <c r="AA60" s="72" t="str">
        <f>IF(ISBLANK(Данные!AA60),"",Данные!AA60)</f>
        <v/>
      </c>
      <c r="AB60"/>
      <c r="BF60"/>
      <c r="BG60"/>
      <c r="BH60"/>
    </row>
    <row r="61" spans="1:60" s="6" customFormat="1">
      <c r="A61" s="71">
        <f>IF(ISBLANK(Данные!A61),"",Данные!A61)</f>
        <v>4848</v>
      </c>
      <c r="B61" s="71">
        <f>IF(ISBLANK(Данные!B61),"",Данные!B61)</f>
        <v>2016</v>
      </c>
      <c r="C61" s="71" t="str">
        <f>IF(ISBLANK(Данные!C61),"",Данные!C61)</f>
        <v>компьютерных технологий и электронного обучения</v>
      </c>
      <c r="D61" s="71" t="str">
        <f>IF(ISBLANK(Данные!D61),"",Данные!D61)</f>
        <v>Ильина Татьяна Сергеевна</v>
      </c>
      <c r="E61" s="71" t="str">
        <f>IF(ISBLANK(Данные!E61),"",Данные!E61)</f>
        <v>нет</v>
      </c>
      <c r="F61" s="71" t="str">
        <f>IF(ISBLANK(Данные!F61),"",Данные!F61)</f>
        <v>старший преподаватель</v>
      </c>
      <c r="G61" s="71">
        <f>IF(ISBLANK(Данные!G61),"",Данные!G61)</f>
        <v>1</v>
      </c>
      <c r="H61" s="71">
        <f>IF(ISBLANK(Данные!H61),"",Данные!H61)</f>
        <v>15377</v>
      </c>
      <c r="I61" s="71" t="str">
        <f>IF(ISBLANK(Данные!I61),"",Данные!I61)</f>
        <v>Математика</v>
      </c>
      <c r="J61" s="71">
        <f>IF(ISBLANK(Данные!J61),"",Данные!J61)</f>
        <v>54</v>
      </c>
      <c r="K61" s="71">
        <f>IF(ISBLANK(Данные!K61),"",Данные!K61)</f>
        <v>54</v>
      </c>
      <c r="L61" s="71" t="str">
        <f>IF(ISBLANK(Данные!L61),"",Данные!L61)</f>
        <v/>
      </c>
      <c r="M61" s="72">
        <f t="shared" si="0"/>
        <v>10.8</v>
      </c>
      <c r="N61" s="72">
        <f t="shared" si="3"/>
        <v>6.29</v>
      </c>
      <c r="O61" s="72">
        <f t="shared" si="1"/>
        <v>3.25</v>
      </c>
      <c r="P61" s="72">
        <f t="shared" si="2"/>
        <v>3.25</v>
      </c>
      <c r="Q61" s="72" t="str">
        <f>IF(ISBLANK(Данные!Q61),"",Данные!Q61)</f>
        <v/>
      </c>
      <c r="R61" s="72" t="str">
        <f>IF(ISBLANK(Данные!R61),"",Данные!R61)</f>
        <v/>
      </c>
      <c r="S61" s="72" t="str">
        <f>IF(ISBLANK(Данные!S61),"",Данные!S61)</f>
        <v/>
      </c>
      <c r="T61" s="72" t="str">
        <f>IF(ISBLANK(Данные!T61),"",Данные!T61)</f>
        <v/>
      </c>
      <c r="U61" s="72" t="str">
        <f>IF(ISBLANK(Данные!U61),"",Данные!U61)</f>
        <v/>
      </c>
      <c r="V61" s="72" t="str">
        <f>IF(ISBLANK(Данные!V61),"",Данные!V61)</f>
        <v/>
      </c>
      <c r="W61" s="72">
        <f>IF(ISBLANK(Данные!W61),"",Данные!W61)</f>
        <v>13</v>
      </c>
      <c r="X61" s="72">
        <f>IF(ISBLANK(Данные!X61),"",Данные!X61)</f>
        <v>1</v>
      </c>
      <c r="Y61" s="72">
        <f>IF(ISBLANK(Данные!Y61),"",Данные!Y61)</f>
        <v>1</v>
      </c>
      <c r="Z61" s="72" t="str">
        <f>IF(ISBLANK(Данные!Z61),"",Данные!Z61)</f>
        <v/>
      </c>
      <c r="AA61" s="72" t="str">
        <f>IF(ISBLANK(Данные!AA61),"",Данные!AA61)</f>
        <v>осн</v>
      </c>
      <c r="AB61"/>
      <c r="BF61"/>
      <c r="BG61"/>
      <c r="BH61"/>
    </row>
    <row r="62" spans="1:60" s="6" customFormat="1">
      <c r="A62" s="71">
        <f>IF(ISBLANK(Данные!A62),"",Данные!A62)</f>
        <v>4848</v>
      </c>
      <c r="B62" s="71">
        <f>IF(ISBLANK(Данные!B62),"",Данные!B62)</f>
        <v>2017</v>
      </c>
      <c r="C62" s="71" t="str">
        <f>IF(ISBLANK(Данные!C62),"",Данные!C62)</f>
        <v>компьютерных технологий и электронного обучения</v>
      </c>
      <c r="D62" s="71" t="str">
        <f>IF(ISBLANK(Данные!D62),"",Данные!D62)</f>
        <v>Авксентьева Елена Юрьевна</v>
      </c>
      <c r="E62" s="71" t="str">
        <f>IF(ISBLANK(Данные!E62),"",Данные!E62)</f>
        <v>кандидат педагогических наук</v>
      </c>
      <c r="F62" s="71" t="str">
        <f>IF(ISBLANK(Данные!F62),"",Данные!F62)</f>
        <v>доцент</v>
      </c>
      <c r="G62" s="71">
        <f>IF(ISBLANK(Данные!G62),"",Данные!G62)</f>
        <v>1</v>
      </c>
      <c r="H62" s="71">
        <f>IF(ISBLANK(Данные!H62),"",Данные!H62)</f>
        <v>16003</v>
      </c>
      <c r="I62" s="71" t="str">
        <f>IF(ISBLANK(Данные!I62),"",Данные!I62)</f>
        <v>Инженерная и компьютерная графика</v>
      </c>
      <c r="J62" s="71" t="str">
        <f>IF(ISBLANK(Данные!J62),"",Данные!J62)</f>
        <v/>
      </c>
      <c r="K62" s="71">
        <f>IF(ISBLANK(Данные!K62),"",Данные!K62)</f>
        <v>48</v>
      </c>
      <c r="L62" s="71">
        <f>IF(ISBLANK(Данные!L62),"",Данные!L62)</f>
        <v>9</v>
      </c>
      <c r="M62" s="72">
        <f t="shared" si="0"/>
        <v>5.7</v>
      </c>
      <c r="N62" s="72">
        <f t="shared" si="3"/>
        <v>6.29</v>
      </c>
      <c r="O62" s="72">
        <f t="shared" si="1"/>
        <v>3.25</v>
      </c>
      <c r="P62" s="72">
        <f t="shared" si="2"/>
        <v>3.25</v>
      </c>
      <c r="Q62" s="72" t="str">
        <f>IF(ISBLANK(Данные!Q62),"",Данные!Q62)</f>
        <v/>
      </c>
      <c r="R62" s="72" t="str">
        <f>IF(ISBLANK(Данные!R62),"",Данные!R62)</f>
        <v/>
      </c>
      <c r="S62" s="72" t="str">
        <f>IF(ISBLANK(Данные!S62),"",Данные!S62)</f>
        <v/>
      </c>
      <c r="T62" s="72" t="str">
        <f>IF(ISBLANK(Данные!T62),"",Данные!T62)</f>
        <v/>
      </c>
      <c r="U62" s="72" t="str">
        <f>IF(ISBLANK(Данные!U62),"",Данные!U62)</f>
        <v/>
      </c>
      <c r="V62" s="72" t="str">
        <f>IF(ISBLANK(Данные!V62),"",Данные!V62)</f>
        <v/>
      </c>
      <c r="W62" s="72">
        <f>IF(ISBLANK(Данные!W62),"",Данные!W62)</f>
        <v>13</v>
      </c>
      <c r="X62" s="72">
        <f>IF(ISBLANK(Данные!X62),"",Данные!X62)</f>
        <v>1</v>
      </c>
      <c r="Y62" s="72">
        <f>IF(ISBLANK(Данные!Y62),"",Данные!Y62)</f>
        <v>1</v>
      </c>
      <c r="Z62" s="72" t="str">
        <f>IF(ISBLANK(Данные!Z62),"",Данные!Z62)</f>
        <v/>
      </c>
      <c r="AA62" s="72" t="str">
        <f>IF(ISBLANK(Данные!AA62),"",Данные!AA62)</f>
        <v>осн</v>
      </c>
      <c r="AB62"/>
      <c r="BF62"/>
      <c r="BG62"/>
      <c r="BH62"/>
    </row>
    <row r="63" spans="1:60" s="6" customFormat="1">
      <c r="A63" s="71">
        <f>IF(ISBLANK(Данные!A63),"",Данные!A63)</f>
        <v>4848</v>
      </c>
      <c r="B63" s="71">
        <f>IF(ISBLANK(Данные!B63),"",Данные!B63)</f>
        <v>2017</v>
      </c>
      <c r="C63" s="71" t="str">
        <f>IF(ISBLANK(Данные!C63),"",Данные!C63)</f>
        <v>компьютерных технологий и электронного обучения</v>
      </c>
      <c r="D63" s="71" t="str">
        <f>IF(ISBLANK(Данные!D63),"",Данные!D63)</f>
        <v>Авксентьева Елена Юрьевна</v>
      </c>
      <c r="E63" s="71" t="str">
        <f>IF(ISBLANK(Данные!E63),"",Данные!E63)</f>
        <v>кандидат педагогических наук</v>
      </c>
      <c r="F63" s="71" t="str">
        <f>IF(ISBLANK(Данные!F63),"",Данные!F63)</f>
        <v>доцент</v>
      </c>
      <c r="G63" s="71">
        <f>IF(ISBLANK(Данные!G63),"",Данные!G63)</f>
        <v>1</v>
      </c>
      <c r="H63" s="71">
        <f>IF(ISBLANK(Данные!H63),"",Данные!H63)</f>
        <v>16003</v>
      </c>
      <c r="I63" s="71" t="str">
        <f>IF(ISBLANK(Данные!I63),"",Данные!I63)</f>
        <v>Программирование</v>
      </c>
      <c r="J63" s="71">
        <f>IF(ISBLANK(Данные!J63),"",Данные!J63)</f>
        <v>54</v>
      </c>
      <c r="K63" s="71" t="str">
        <f>IF(ISBLANK(Данные!K63),"",Данные!K63)</f>
        <v/>
      </c>
      <c r="L63" s="71" t="str">
        <f>IF(ISBLANK(Данные!L63),"",Данные!L63)</f>
        <v/>
      </c>
      <c r="M63" s="72">
        <f t="shared" si="0"/>
        <v>5.4</v>
      </c>
      <c r="N63" s="72">
        <f t="shared" si="3"/>
        <v>6.29</v>
      </c>
      <c r="O63" s="72">
        <f t="shared" si="1"/>
        <v>3.25</v>
      </c>
      <c r="P63" s="72">
        <f t="shared" si="2"/>
        <v>3.25</v>
      </c>
      <c r="Q63" s="72" t="str">
        <f>IF(ISBLANK(Данные!Q63),"",Данные!Q63)</f>
        <v/>
      </c>
      <c r="R63" s="72" t="str">
        <f>IF(ISBLANK(Данные!R63),"",Данные!R63)</f>
        <v/>
      </c>
      <c r="S63" s="72" t="str">
        <f>IF(ISBLANK(Данные!S63),"",Данные!S63)</f>
        <v/>
      </c>
      <c r="T63" s="72" t="str">
        <f>IF(ISBLANK(Данные!T63),"",Данные!T63)</f>
        <v/>
      </c>
      <c r="U63" s="72" t="str">
        <f>IF(ISBLANK(Данные!U63),"",Данные!U63)</f>
        <v/>
      </c>
      <c r="V63" s="72" t="str">
        <f>IF(ISBLANK(Данные!V63),"",Данные!V63)</f>
        <v/>
      </c>
      <c r="W63" s="72">
        <f>IF(ISBLANK(Данные!W63),"",Данные!W63)</f>
        <v>13</v>
      </c>
      <c r="X63" s="72">
        <f>IF(ISBLANK(Данные!X63),"",Данные!X63)</f>
        <v>1</v>
      </c>
      <c r="Y63" s="72">
        <f>IF(ISBLANK(Данные!Y63),"",Данные!Y63)</f>
        <v>1</v>
      </c>
      <c r="Z63" s="72" t="str">
        <f>IF(ISBLANK(Данные!Z63),"",Данные!Z63)</f>
        <v/>
      </c>
      <c r="AA63" s="72" t="str">
        <f>IF(ISBLANK(Данные!AA63),"",Данные!AA63)</f>
        <v>осн</v>
      </c>
      <c r="AB63"/>
      <c r="BF63"/>
      <c r="BG63"/>
      <c r="BH63"/>
    </row>
    <row r="64" spans="1:60" s="6" customFormat="1">
      <c r="A64" s="71">
        <f>IF(ISBLANK(Данные!A64),"",Данные!A64)</f>
        <v>4848</v>
      </c>
      <c r="B64" s="71">
        <f>IF(ISBLANK(Данные!B64),"",Данные!B64)</f>
        <v>2017</v>
      </c>
      <c r="C64" s="71" t="str">
        <f>IF(ISBLANK(Данные!C64),"",Данные!C64)</f>
        <v>компьютерных технологий и электронного обучения</v>
      </c>
      <c r="D64" s="71" t="str">
        <f>IF(ISBLANK(Данные!D64),"",Данные!D64)</f>
        <v>Авксентьева Елена Юрьевна</v>
      </c>
      <c r="E64" s="71" t="str">
        <f>IF(ISBLANK(Данные!E64),"",Данные!E64)</f>
        <v>кандидат педагогических наук</v>
      </c>
      <c r="F64" s="71" t="str">
        <f>IF(ISBLANK(Данные!F64),"",Данные!F64)</f>
        <v>доцент</v>
      </c>
      <c r="G64" s="71">
        <f>IF(ISBLANK(Данные!G64),"",Данные!G64)</f>
        <v>1</v>
      </c>
      <c r="H64" s="71">
        <f>IF(ISBLANK(Данные!H64),"",Данные!H64)</f>
        <v>16003</v>
      </c>
      <c r="I64" s="71" t="str">
        <f>IF(ISBLANK(Данные!I64),"",Данные!I64)</f>
        <v>Сети и телекоммуникации</v>
      </c>
      <c r="J64" s="71">
        <f>IF(ISBLANK(Данные!J64),"",Данные!J64)</f>
        <v>24</v>
      </c>
      <c r="K64" s="71" t="str">
        <f>IF(ISBLANK(Данные!K64),"",Данные!K64)</f>
        <v/>
      </c>
      <c r="L64" s="71">
        <f>IF(ISBLANK(Данные!L64),"",Данные!L64)</f>
        <v>48</v>
      </c>
      <c r="M64" s="72">
        <f t="shared" si="0"/>
        <v>7.2</v>
      </c>
      <c r="N64" s="72">
        <f t="shared" si="3"/>
        <v>6.29</v>
      </c>
      <c r="O64" s="72">
        <f t="shared" si="1"/>
        <v>3.25</v>
      </c>
      <c r="P64" s="72">
        <f t="shared" si="2"/>
        <v>3.25</v>
      </c>
      <c r="Q64" s="72" t="str">
        <f>IF(ISBLANK(Данные!Q64),"",Данные!Q64)</f>
        <v/>
      </c>
      <c r="R64" s="72" t="str">
        <f>IF(ISBLANK(Данные!R64),"",Данные!R64)</f>
        <v/>
      </c>
      <c r="S64" s="72" t="str">
        <f>IF(ISBLANK(Данные!S64),"",Данные!S64)</f>
        <v/>
      </c>
      <c r="T64" s="72" t="str">
        <f>IF(ISBLANK(Данные!T64),"",Данные!T64)</f>
        <v/>
      </c>
      <c r="U64" s="72" t="str">
        <f>IF(ISBLANK(Данные!U64),"",Данные!U64)</f>
        <v/>
      </c>
      <c r="V64" s="72" t="str">
        <f>IF(ISBLANK(Данные!V64),"",Данные!V64)</f>
        <v/>
      </c>
      <c r="W64" s="72">
        <f>IF(ISBLANK(Данные!W64),"",Данные!W64)</f>
        <v>13</v>
      </c>
      <c r="X64" s="72">
        <f>IF(ISBLANK(Данные!X64),"",Данные!X64)</f>
        <v>1</v>
      </c>
      <c r="Y64" s="72">
        <f>IF(ISBLANK(Данные!Y64),"",Данные!Y64)</f>
        <v>1</v>
      </c>
      <c r="Z64" s="72" t="str">
        <f>IF(ISBLANK(Данные!Z64),"",Данные!Z64)</f>
        <v/>
      </c>
      <c r="AA64" s="72" t="str">
        <f>IF(ISBLANK(Данные!AA64),"",Данные!AA64)</f>
        <v>осн</v>
      </c>
      <c r="AB64"/>
      <c r="BF64"/>
      <c r="BG64"/>
      <c r="BH64"/>
    </row>
    <row r="65" spans="1:60" s="6" customFormat="1">
      <c r="A65" s="71">
        <f>IF(ISBLANK(Данные!A65),"",Данные!A65)</f>
        <v>4848</v>
      </c>
      <c r="B65" s="71">
        <f>IF(ISBLANK(Данные!B65),"",Данные!B65)</f>
        <v>2017</v>
      </c>
      <c r="C65" s="71" t="str">
        <f>IF(ISBLANK(Данные!C65),"",Данные!C65)</f>
        <v>компьютерных технологий и электронного обучения</v>
      </c>
      <c r="D65" s="71" t="str">
        <f>IF(ISBLANK(Данные!D65),"",Данные!D65)</f>
        <v>Аксютин Павел Александрович</v>
      </c>
      <c r="E65" s="71" t="str">
        <f>IF(ISBLANK(Данные!E65),"",Данные!E65)</f>
        <v>нет</v>
      </c>
      <c r="F65" s="71" t="str">
        <f>IF(ISBLANK(Данные!F65),"",Данные!F65)</f>
        <v>ассистент</v>
      </c>
      <c r="G65" s="71">
        <f>IF(ISBLANK(Данные!G65),"",Данные!G65)</f>
        <v>0.5</v>
      </c>
      <c r="H65" s="71">
        <f>IF(ISBLANK(Данные!H65),"",Данные!H65)</f>
        <v>16003</v>
      </c>
      <c r="I65" s="71" t="str">
        <f>IF(ISBLANK(Данные!I65),"",Данные!I65)</f>
        <v>Модуль "Информационные технологии". Дисциплины и курсы по выбору. Прикладные информационные технологии</v>
      </c>
      <c r="J65" s="71" t="str">
        <f>IF(ISBLANK(Данные!J65),"",Данные!J65)</f>
        <v/>
      </c>
      <c r="K65" s="71">
        <f>IF(ISBLANK(Данные!K65),"",Данные!K65)</f>
        <v>22</v>
      </c>
      <c r="L65" s="71">
        <f>IF(ISBLANK(Данные!L65),"",Данные!L65)</f>
        <v>22</v>
      </c>
      <c r="M65" s="72">
        <f t="shared" si="0"/>
        <v>4.4000000000000004</v>
      </c>
      <c r="N65" s="72">
        <f t="shared" si="3"/>
        <v>6.29</v>
      </c>
      <c r="O65" s="72">
        <f t="shared" si="1"/>
        <v>3.25</v>
      </c>
      <c r="P65" s="72">
        <f t="shared" si="2"/>
        <v>3.25</v>
      </c>
      <c r="Q65" s="72" t="str">
        <f>IF(ISBLANK(Данные!Q65),"",Данные!Q65)</f>
        <v/>
      </c>
      <c r="R65" s="72" t="str">
        <f>IF(ISBLANK(Данные!R65),"",Данные!R65)</f>
        <v/>
      </c>
      <c r="S65" s="72" t="str">
        <f>IF(ISBLANK(Данные!S65),"",Данные!S65)</f>
        <v/>
      </c>
      <c r="T65" s="72" t="str">
        <f>IF(ISBLANK(Данные!T65),"",Данные!T65)</f>
        <v/>
      </c>
      <c r="U65" s="72" t="str">
        <f>IF(ISBLANK(Данные!U65),"",Данные!U65)</f>
        <v/>
      </c>
      <c r="V65" s="72" t="str">
        <f>IF(ISBLANK(Данные!V65),"",Данные!V65)</f>
        <v/>
      </c>
      <c r="W65" s="72">
        <f>IF(ISBLANK(Данные!W65),"",Данные!W65)</f>
        <v>13</v>
      </c>
      <c r="X65" s="72">
        <f>IF(ISBLANK(Данные!X65),"",Данные!X65)</f>
        <v>1</v>
      </c>
      <c r="Y65" s="72">
        <f>IF(ISBLANK(Данные!Y65),"",Данные!Y65)</f>
        <v>1</v>
      </c>
      <c r="Z65" s="72" t="str">
        <f>IF(ISBLANK(Данные!Z65),"",Данные!Z65)</f>
        <v/>
      </c>
      <c r="AA65" s="72" t="str">
        <f>IF(ISBLANK(Данные!AA65),"",Данные!AA65)</f>
        <v>осн</v>
      </c>
      <c r="AB65"/>
      <c r="BF65"/>
      <c r="BG65"/>
      <c r="BH65"/>
    </row>
    <row r="66" spans="1:60" s="6" customFormat="1">
      <c r="A66" s="71">
        <f>IF(ISBLANK(Данные!A66),"",Данные!A66)</f>
        <v>4848</v>
      </c>
      <c r="B66" s="71">
        <f>IF(ISBLANK(Данные!B66),"",Данные!B66)</f>
        <v>2017</v>
      </c>
      <c r="C66" s="71" t="str">
        <f>IF(ISBLANK(Данные!C66),"",Данные!C66)</f>
        <v>компьютерных технологий и электронного обучения</v>
      </c>
      <c r="D66" s="71" t="str">
        <f>IF(ISBLANK(Данные!D66),"",Данные!D66)</f>
        <v>Аксютин Павел Александрович</v>
      </c>
      <c r="E66" s="71" t="str">
        <f>IF(ISBLANK(Данные!E66),"",Данные!E66)</f>
        <v>нет</v>
      </c>
      <c r="F66" s="71" t="str">
        <f>IF(ISBLANK(Данные!F66),"",Данные!F66)</f>
        <v>ассистент</v>
      </c>
      <c r="G66" s="71">
        <f>IF(ISBLANK(Данные!G66),"",Данные!G66)</f>
        <v>0.5</v>
      </c>
      <c r="H66" s="71">
        <f>IF(ISBLANK(Данные!H66),"",Данные!H66)</f>
        <v>16003</v>
      </c>
      <c r="I66" s="71" t="str">
        <f>IF(ISBLANK(Данные!I66),"",Данные!I66)</f>
        <v>Модуль "Информационные технологии". Техника и технологии представления и публикации информации</v>
      </c>
      <c r="J66" s="71" t="str">
        <f>IF(ISBLANK(Данные!J66),"",Данные!J66)</f>
        <v/>
      </c>
      <c r="K66" s="71" t="str">
        <f>IF(ISBLANK(Данные!K66),"",Данные!K66)</f>
        <v/>
      </c>
      <c r="L66" s="71">
        <f>IF(ISBLANK(Данные!L66),"",Данные!L66)</f>
        <v>34</v>
      </c>
      <c r="M66" s="72">
        <f t="shared" si="0"/>
        <v>3.4000000000000004</v>
      </c>
      <c r="N66" s="72">
        <f t="shared" si="3"/>
        <v>6.29</v>
      </c>
      <c r="O66" s="72">
        <f t="shared" si="1"/>
        <v>3.25</v>
      </c>
      <c r="P66" s="72">
        <f t="shared" si="2"/>
        <v>3.25</v>
      </c>
      <c r="Q66" s="72" t="str">
        <f>IF(ISBLANK(Данные!Q66),"",Данные!Q66)</f>
        <v/>
      </c>
      <c r="R66" s="72" t="str">
        <f>IF(ISBLANK(Данные!R66),"",Данные!R66)</f>
        <v/>
      </c>
      <c r="S66" s="72" t="str">
        <f>IF(ISBLANK(Данные!S66),"",Данные!S66)</f>
        <v/>
      </c>
      <c r="T66" s="72" t="str">
        <f>IF(ISBLANK(Данные!T66),"",Данные!T66)</f>
        <v/>
      </c>
      <c r="U66" s="72" t="str">
        <f>IF(ISBLANK(Данные!U66),"",Данные!U66)</f>
        <v/>
      </c>
      <c r="V66" s="72" t="str">
        <f>IF(ISBLANK(Данные!V66),"",Данные!V66)</f>
        <v/>
      </c>
      <c r="W66" s="72">
        <f>IF(ISBLANK(Данные!W66),"",Данные!W66)</f>
        <v>13</v>
      </c>
      <c r="X66" s="72">
        <f>IF(ISBLANK(Данные!X66),"",Данные!X66)</f>
        <v>1</v>
      </c>
      <c r="Y66" s="72">
        <f>IF(ISBLANK(Данные!Y66),"",Данные!Y66)</f>
        <v>1</v>
      </c>
      <c r="Z66" s="72" t="str">
        <f>IF(ISBLANK(Данные!Z66),"",Данные!Z66)</f>
        <v/>
      </c>
      <c r="AA66" s="72" t="str">
        <f>IF(ISBLANK(Данные!AA66),"",Данные!AA66)</f>
        <v/>
      </c>
      <c r="AB66"/>
      <c r="BF66"/>
      <c r="BG66"/>
      <c r="BH66"/>
    </row>
    <row r="67" spans="1:60" s="6" customFormat="1">
      <c r="A67" s="71">
        <f>IF(ISBLANK(Данные!A67),"",Данные!A67)</f>
        <v>4848</v>
      </c>
      <c r="B67" s="71">
        <f>IF(ISBLANK(Данные!B67),"",Данные!B67)</f>
        <v>2017</v>
      </c>
      <c r="C67" s="71" t="str">
        <f>IF(ISBLANK(Данные!C67),"",Данные!C67)</f>
        <v>компьютерных технологий и электронного обучения</v>
      </c>
      <c r="D67" s="71" t="str">
        <f>IF(ISBLANK(Данные!D67),"",Данные!D67)</f>
        <v>Аксютин Павел Александрович</v>
      </c>
      <c r="E67" s="71" t="str">
        <f>IF(ISBLANK(Данные!E67),"",Данные!E67)</f>
        <v>нет</v>
      </c>
      <c r="F67" s="71" t="str">
        <f>IF(ISBLANK(Данные!F67),"",Данные!F67)</f>
        <v>ассистент</v>
      </c>
      <c r="G67" s="71">
        <f>IF(ISBLANK(Данные!G67),"",Данные!G67)</f>
        <v>0.5</v>
      </c>
      <c r="H67" s="71">
        <f>IF(ISBLANK(Данные!H67),"",Данные!H67)</f>
        <v>16003</v>
      </c>
      <c r="I67" s="71" t="str">
        <f>IF(ISBLANK(Данные!I67),"",Данные!I67)</f>
        <v>Модуль "Информационные технологии". Основы корпоративного электронного обучения</v>
      </c>
      <c r="J67" s="71" t="str">
        <f>IF(ISBLANK(Данные!J67),"",Данные!J67)</f>
        <v/>
      </c>
      <c r="K67" s="71">
        <f>IF(ISBLANK(Данные!K67),"",Данные!K67)</f>
        <v>10</v>
      </c>
      <c r="L67" s="71">
        <f>IF(ISBLANK(Данные!L67),"",Данные!L67)</f>
        <v>20</v>
      </c>
      <c r="M67" s="72">
        <f t="shared" si="0"/>
        <v>3</v>
      </c>
      <c r="N67" s="72">
        <f t="shared" si="3"/>
        <v>6.29</v>
      </c>
      <c r="O67" s="72">
        <f t="shared" si="1"/>
        <v>3.25</v>
      </c>
      <c r="P67" s="72">
        <f t="shared" si="2"/>
        <v>3.25</v>
      </c>
      <c r="Q67" s="72" t="str">
        <f>IF(ISBLANK(Данные!Q67),"",Данные!Q67)</f>
        <v/>
      </c>
      <c r="R67" s="72" t="str">
        <f>IF(ISBLANK(Данные!R67),"",Данные!R67)</f>
        <v/>
      </c>
      <c r="S67" s="72" t="str">
        <f>IF(ISBLANK(Данные!S67),"",Данные!S67)</f>
        <v/>
      </c>
      <c r="T67" s="72" t="str">
        <f>IF(ISBLANK(Данные!T67),"",Данные!T67)</f>
        <v/>
      </c>
      <c r="U67" s="72" t="str">
        <f>IF(ISBLANK(Данные!U67),"",Данные!U67)</f>
        <v/>
      </c>
      <c r="V67" s="72" t="str">
        <f>IF(ISBLANK(Данные!V67),"",Данные!V67)</f>
        <v/>
      </c>
      <c r="W67" s="72">
        <f>IF(ISBLANK(Данные!W67),"",Данные!W67)</f>
        <v>13</v>
      </c>
      <c r="X67" s="72">
        <f>IF(ISBLANK(Данные!X67),"",Данные!X67)</f>
        <v>1</v>
      </c>
      <c r="Y67" s="72">
        <f>IF(ISBLANK(Данные!Y67),"",Данные!Y67)</f>
        <v>1</v>
      </c>
      <c r="Z67" s="72" t="str">
        <f>IF(ISBLANK(Данные!Z67),"",Данные!Z67)</f>
        <v/>
      </c>
      <c r="AA67" s="72" t="str">
        <f>IF(ISBLANK(Данные!AA67),"",Данные!AA67)</f>
        <v/>
      </c>
      <c r="AB67"/>
      <c r="BF67"/>
      <c r="BG67"/>
      <c r="BH67"/>
    </row>
    <row r="68" spans="1:60" s="6" customFormat="1">
      <c r="A68" s="71">
        <f>IF(ISBLANK(Данные!A68),"",Данные!A68)</f>
        <v>4848</v>
      </c>
      <c r="B68" s="71">
        <f>IF(ISBLANK(Данные!B68),"",Данные!B68)</f>
        <v>2017</v>
      </c>
      <c r="C68" s="71" t="str">
        <f>IF(ISBLANK(Данные!C68),"",Данные!C68)</f>
        <v>компьютерных технологий и электронного обучения</v>
      </c>
      <c r="D68" s="71" t="str">
        <f>IF(ISBLANK(Данные!D68),"",Данные!D68)</f>
        <v>Аксютин Павел Александрович</v>
      </c>
      <c r="E68" s="71" t="str">
        <f>IF(ISBLANK(Данные!E68),"",Данные!E68)</f>
        <v>нет</v>
      </c>
      <c r="F68" s="71" t="str">
        <f>IF(ISBLANK(Данные!F68),"",Данные!F68)</f>
        <v>ассистент</v>
      </c>
      <c r="G68" s="71">
        <f>IF(ISBLANK(Данные!G68),"",Данные!G68)</f>
        <v>0.5</v>
      </c>
      <c r="H68" s="71">
        <f>IF(ISBLANK(Данные!H68),"",Данные!H68)</f>
        <v>16003</v>
      </c>
      <c r="I68" s="71" t="str">
        <f>IF(ISBLANK(Данные!I68),"",Данные!I68)</f>
        <v>Программирование</v>
      </c>
      <c r="J68" s="71" t="str">
        <f>IF(ISBLANK(Данные!J68),"",Данные!J68)</f>
        <v/>
      </c>
      <c r="K68" s="71" t="str">
        <f>IF(ISBLANK(Данные!K68),"",Данные!K68)</f>
        <v/>
      </c>
      <c r="L68" s="71">
        <f>IF(ISBLANK(Данные!L68),"",Данные!L68)</f>
        <v>20</v>
      </c>
      <c r="M68" s="72">
        <f t="shared" ref="M68:M131" si="4">0.1*SUM(J68,K68,L68)</f>
        <v>2</v>
      </c>
      <c r="N68" s="72">
        <f t="shared" si="3"/>
        <v>6.29</v>
      </c>
      <c r="O68" s="72">
        <f t="shared" ref="O68:O131" si="5">0.25*W68</f>
        <v>3.25</v>
      </c>
      <c r="P68" s="72">
        <f t="shared" ref="P68:P131" si="6">0.25*W68</f>
        <v>3.25</v>
      </c>
      <c r="Q68" s="72" t="str">
        <f>IF(ISBLANK(Данные!Q68),"",Данные!Q68)</f>
        <v/>
      </c>
      <c r="R68" s="72" t="str">
        <f>IF(ISBLANK(Данные!R68),"",Данные!R68)</f>
        <v/>
      </c>
      <c r="S68" s="72" t="str">
        <f>IF(ISBLANK(Данные!S68),"",Данные!S68)</f>
        <v/>
      </c>
      <c r="T68" s="72" t="str">
        <f>IF(ISBLANK(Данные!T68),"",Данные!T68)</f>
        <v/>
      </c>
      <c r="U68" s="72" t="str">
        <f>IF(ISBLANK(Данные!U68),"",Данные!U68)</f>
        <v/>
      </c>
      <c r="V68" s="72" t="str">
        <f>IF(ISBLANK(Данные!V68),"",Данные!V68)</f>
        <v/>
      </c>
      <c r="W68" s="72">
        <f>IF(ISBLANK(Данные!W68),"",Данные!W68)</f>
        <v>13</v>
      </c>
      <c r="X68" s="72">
        <f>IF(ISBLANK(Данные!X68),"",Данные!X68)</f>
        <v>1</v>
      </c>
      <c r="Y68" s="72">
        <f>IF(ISBLANK(Данные!Y68),"",Данные!Y68)</f>
        <v>1</v>
      </c>
      <c r="Z68" s="72" t="str">
        <f>IF(ISBLANK(Данные!Z68),"",Данные!Z68)</f>
        <v/>
      </c>
      <c r="AA68" s="72" t="str">
        <f>IF(ISBLANK(Данные!AA68),"",Данные!AA68)</f>
        <v/>
      </c>
      <c r="AB68"/>
      <c r="BF68"/>
      <c r="BG68"/>
      <c r="BH68"/>
    </row>
    <row r="69" spans="1:60" s="6" customFormat="1">
      <c r="A69" s="71">
        <f>IF(ISBLANK(Данные!A69),"",Данные!A69)</f>
        <v>4848</v>
      </c>
      <c r="B69" s="71">
        <f>IF(ISBLANK(Данные!B69),"",Данные!B69)</f>
        <v>2017</v>
      </c>
      <c r="C69" s="71" t="str">
        <f>IF(ISBLANK(Данные!C69),"",Данные!C69)</f>
        <v>компьютерных технологий и электронного обучения</v>
      </c>
      <c r="D69" s="71" t="str">
        <f>IF(ISBLANK(Данные!D69),"",Данные!D69)</f>
        <v>Власова Елена Зотиковна</v>
      </c>
      <c r="E69" s="71" t="str">
        <f>IF(ISBLANK(Данные!E69),"",Данные!E69)</f>
        <v>доктор педагогических наук</v>
      </c>
      <c r="F69" s="71" t="str">
        <f>IF(ISBLANK(Данные!F69),"",Данные!F69)</f>
        <v>заведующий кафедрой</v>
      </c>
      <c r="G69" s="71">
        <f>IF(ISBLANK(Данные!G69),"",Данные!G69)</f>
        <v>1</v>
      </c>
      <c r="H69" s="71">
        <f>IF(ISBLANK(Данные!H69),"",Данные!H69)</f>
        <v>16003</v>
      </c>
      <c r="I69" s="71" t="str">
        <f>IF(ISBLANK(Данные!I69),"",Данные!I69)</f>
        <v>Подготовка к государственной итоговой аттестации</v>
      </c>
      <c r="J69" s="71">
        <f>IF(ISBLANK(Данные!J69),"",Данные!J69)</f>
        <v>10</v>
      </c>
      <c r="K69" s="71">
        <f>IF(ISBLANK(Данные!K69),"",Данные!K69)</f>
        <v>8</v>
      </c>
      <c r="L69" s="71" t="str">
        <f>IF(ISBLANK(Данные!L69),"",Данные!L69)</f>
        <v/>
      </c>
      <c r="M69" s="72">
        <f t="shared" si="4"/>
        <v>1.8</v>
      </c>
      <c r="N69" s="72">
        <f t="shared" ref="N69:N132" si="7">2+(0.33*W69)</f>
        <v>6.29</v>
      </c>
      <c r="O69" s="72">
        <f t="shared" si="5"/>
        <v>3.25</v>
      </c>
      <c r="P69" s="72">
        <f t="shared" si="6"/>
        <v>3.25</v>
      </c>
      <c r="Q69" s="72" t="str">
        <f>IF(ISBLANK(Данные!Q69),"",Данные!Q69)</f>
        <v/>
      </c>
      <c r="R69" s="72" t="str">
        <f>IF(ISBLANK(Данные!R69),"",Данные!R69)</f>
        <v/>
      </c>
      <c r="S69" s="72" t="str">
        <f>IF(ISBLANK(Данные!S69),"",Данные!S69)</f>
        <v/>
      </c>
      <c r="T69" s="72" t="str">
        <f>IF(ISBLANK(Данные!T69),"",Данные!T69)</f>
        <v/>
      </c>
      <c r="U69" s="72" t="str">
        <f>IF(ISBLANK(Данные!U69),"",Данные!U69)</f>
        <v/>
      </c>
      <c r="V69" s="72" t="str">
        <f>IF(ISBLANK(Данные!V69),"",Данные!V69)</f>
        <v/>
      </c>
      <c r="W69" s="72">
        <f>IF(ISBLANK(Данные!W69),"",Данные!W69)</f>
        <v>13</v>
      </c>
      <c r="X69" s="72">
        <f>IF(ISBLANK(Данные!X69),"",Данные!X69)</f>
        <v>1</v>
      </c>
      <c r="Y69" s="72">
        <f>IF(ISBLANK(Данные!Y69),"",Данные!Y69)</f>
        <v>1</v>
      </c>
      <c r="Z69" s="72" t="str">
        <f>IF(ISBLANK(Данные!Z69),"",Данные!Z69)</f>
        <v/>
      </c>
      <c r="AA69" s="72" t="str">
        <f>IF(ISBLANK(Данные!AA69),"",Данные!AA69)</f>
        <v>осн</v>
      </c>
      <c r="AB69"/>
      <c r="BF69"/>
      <c r="BG69"/>
      <c r="BH69"/>
    </row>
    <row r="70" spans="1:60" s="6" customFormat="1">
      <c r="A70" s="71">
        <f>IF(ISBLANK(Данные!A70),"",Данные!A70)</f>
        <v>4848</v>
      </c>
      <c r="B70" s="71">
        <f>IF(ISBLANK(Данные!B70),"",Данные!B70)</f>
        <v>2017</v>
      </c>
      <c r="C70" s="71" t="str">
        <f>IF(ISBLANK(Данные!C70),"",Данные!C70)</f>
        <v>компьютерных технологий и электронного обучения</v>
      </c>
      <c r="D70" s="71" t="str">
        <f>IF(ISBLANK(Данные!D70),"",Данные!D70)</f>
        <v>Гончарова Светлана Викторовна</v>
      </c>
      <c r="E70" s="71" t="str">
        <f>IF(ISBLANK(Данные!E70),"",Данные!E70)</f>
        <v>кандидат педагогических наук</v>
      </c>
      <c r="F70" s="71" t="str">
        <f>IF(ISBLANK(Данные!F70),"",Данные!F70)</f>
        <v>доцент</v>
      </c>
      <c r="G70" s="71">
        <f>IF(ISBLANK(Данные!G70),"",Данные!G70)</f>
        <v>1</v>
      </c>
      <c r="H70" s="71">
        <f>IF(ISBLANK(Данные!H70),"",Данные!H70)</f>
        <v>16003</v>
      </c>
      <c r="I70" s="71" t="str">
        <f>IF(ISBLANK(Данные!I70),"",Данные!I70)</f>
        <v>Модуль "Информационные технологии". Основы корпоративного электронного обучения</v>
      </c>
      <c r="J70" s="71">
        <f>IF(ISBLANK(Данные!J70),"",Данные!J70)</f>
        <v>6</v>
      </c>
      <c r="K70" s="71" t="str">
        <f>IF(ISBLANK(Данные!K70),"",Данные!K70)</f>
        <v/>
      </c>
      <c r="L70" s="71" t="str">
        <f>IF(ISBLANK(Данные!L70),"",Данные!L70)</f>
        <v/>
      </c>
      <c r="M70" s="72">
        <f t="shared" si="4"/>
        <v>0.60000000000000009</v>
      </c>
      <c r="N70" s="72">
        <f t="shared" si="7"/>
        <v>6.29</v>
      </c>
      <c r="O70" s="72">
        <f t="shared" si="5"/>
        <v>3.25</v>
      </c>
      <c r="P70" s="72">
        <f t="shared" si="6"/>
        <v>3.25</v>
      </c>
      <c r="Q70" s="72" t="str">
        <f>IF(ISBLANK(Данные!Q70),"",Данные!Q70)</f>
        <v/>
      </c>
      <c r="R70" s="72" t="str">
        <f>IF(ISBLANK(Данные!R70),"",Данные!R70)</f>
        <v/>
      </c>
      <c r="S70" s="72" t="str">
        <f>IF(ISBLANK(Данные!S70),"",Данные!S70)</f>
        <v/>
      </c>
      <c r="T70" s="72" t="str">
        <f>IF(ISBLANK(Данные!T70),"",Данные!T70)</f>
        <v/>
      </c>
      <c r="U70" s="72" t="str">
        <f>IF(ISBLANK(Данные!U70),"",Данные!U70)</f>
        <v/>
      </c>
      <c r="V70" s="72" t="str">
        <f>IF(ISBLANK(Данные!V70),"",Данные!V70)</f>
        <v/>
      </c>
      <c r="W70" s="72">
        <f>IF(ISBLANK(Данные!W70),"",Данные!W70)</f>
        <v>13</v>
      </c>
      <c r="X70" s="72">
        <f>IF(ISBLANK(Данные!X70),"",Данные!X70)</f>
        <v>1</v>
      </c>
      <c r="Y70" s="72">
        <f>IF(ISBLANK(Данные!Y70),"",Данные!Y70)</f>
        <v>1</v>
      </c>
      <c r="Z70" s="72" t="str">
        <f>IF(ISBLANK(Данные!Z70),"",Данные!Z70)</f>
        <v/>
      </c>
      <c r="AA70" s="72" t="str">
        <f>IF(ISBLANK(Данные!AA70),"",Данные!AA70)</f>
        <v>осн</v>
      </c>
      <c r="AB70"/>
      <c r="BF70"/>
      <c r="BG70"/>
      <c r="BH70"/>
    </row>
    <row r="71" spans="1:60" s="6" customFormat="1">
      <c r="A71" s="71">
        <f>IF(ISBLANK(Данные!A71),"",Данные!A71)</f>
        <v>4848</v>
      </c>
      <c r="B71" s="71">
        <f>IF(ISBLANK(Данные!B71),"",Данные!B71)</f>
        <v>2017</v>
      </c>
      <c r="C71" s="71" t="str">
        <f>IF(ISBLANK(Данные!C71),"",Данные!C71)</f>
        <v>компьютерных технологий и электронного обучения</v>
      </c>
      <c r="D71" s="71" t="str">
        <f>IF(ISBLANK(Данные!D71),"",Данные!D71)</f>
        <v>Карпова Наталья Александровна</v>
      </c>
      <c r="E71" s="71" t="str">
        <f>IF(ISBLANK(Данные!E71),"",Данные!E71)</f>
        <v>кандидат технических наук</v>
      </c>
      <c r="F71" s="71" t="str">
        <f>IF(ISBLANK(Данные!F71),"",Данные!F71)</f>
        <v>доцент</v>
      </c>
      <c r="G71" s="71">
        <f>IF(ISBLANK(Данные!G71),"",Данные!G71)</f>
        <v>1</v>
      </c>
      <c r="H71" s="71">
        <f>IF(ISBLANK(Данные!H71),"",Данные!H71)</f>
        <v>16003</v>
      </c>
      <c r="I71" s="71" t="str">
        <f>IF(ISBLANK(Данные!I71),"",Данные!I71)</f>
        <v>Модуль "Информационные технологии"</v>
      </c>
      <c r="J71" s="71" t="str">
        <f>IF(ISBLANK(Данные!J71),"",Данные!J71)</f>
        <v/>
      </c>
      <c r="K71" s="71" t="str">
        <f>IF(ISBLANK(Данные!K71),"",Данные!K71)</f>
        <v/>
      </c>
      <c r="L71" s="71" t="str">
        <f>IF(ISBLANK(Данные!L71),"",Данные!L71)</f>
        <v/>
      </c>
      <c r="M71" s="72">
        <f t="shared" si="4"/>
        <v>0</v>
      </c>
      <c r="N71" s="72">
        <f t="shared" si="7"/>
        <v>6.29</v>
      </c>
      <c r="O71" s="72">
        <f t="shared" si="5"/>
        <v>3.25</v>
      </c>
      <c r="P71" s="72">
        <f t="shared" si="6"/>
        <v>3.25</v>
      </c>
      <c r="Q71" s="72" t="str">
        <f>IF(ISBLANK(Данные!Q71),"",Данные!Q71)</f>
        <v/>
      </c>
      <c r="R71" s="72" t="str">
        <f>IF(ISBLANK(Данные!R71),"",Данные!R71)</f>
        <v/>
      </c>
      <c r="S71" s="72" t="str">
        <f>IF(ISBLANK(Данные!S71),"",Данные!S71)</f>
        <v/>
      </c>
      <c r="T71" s="72" t="str">
        <f>IF(ISBLANK(Данные!T71),"",Данные!T71)</f>
        <v/>
      </c>
      <c r="U71" s="72" t="str">
        <f>IF(ISBLANK(Данные!U71),"",Данные!U71)</f>
        <v/>
      </c>
      <c r="V71" s="72" t="str">
        <f>IF(ISBLANK(Данные!V71),"",Данные!V71)</f>
        <v/>
      </c>
      <c r="W71" s="72">
        <f>IF(ISBLANK(Данные!W71),"",Данные!W71)</f>
        <v>13</v>
      </c>
      <c r="X71" s="72">
        <f>IF(ISBLANK(Данные!X71),"",Данные!X71)</f>
        <v>1</v>
      </c>
      <c r="Y71" s="72">
        <f>IF(ISBLANK(Данные!Y71),"",Данные!Y71)</f>
        <v>1</v>
      </c>
      <c r="Z71" s="72" t="str">
        <f>IF(ISBLANK(Данные!Z71),"",Данные!Z71)</f>
        <v/>
      </c>
      <c r="AA71" s="72" t="str">
        <f>IF(ISBLANK(Данные!AA71),"",Данные!AA71)</f>
        <v>осн</v>
      </c>
      <c r="AB71"/>
      <c r="BF71"/>
      <c r="BG71"/>
      <c r="BH71"/>
    </row>
    <row r="72" spans="1:60" s="6" customFormat="1">
      <c r="A72" s="71">
        <f>IF(ISBLANK(Данные!A72),"",Данные!A72)</f>
        <v>4848</v>
      </c>
      <c r="B72" s="71">
        <f>IF(ISBLANK(Данные!B72),"",Данные!B72)</f>
        <v>2017</v>
      </c>
      <c r="C72" s="71" t="str">
        <f>IF(ISBLANK(Данные!C72),"",Данные!C72)</f>
        <v>компьютерных технологий и электронного обучения</v>
      </c>
      <c r="D72" s="71" t="str">
        <f>IF(ISBLANK(Данные!D72),"",Данные!D72)</f>
        <v>Жуков Николай Николаевич</v>
      </c>
      <c r="E72" s="71" t="str">
        <f>IF(ISBLANK(Данные!E72),"",Данные!E72)</f>
        <v>нет</v>
      </c>
      <c r="F72" s="71" t="str">
        <f>IF(ISBLANK(Данные!F72),"",Данные!F72)</f>
        <v>ассистент</v>
      </c>
      <c r="G72" s="71">
        <f>IF(ISBLANK(Данные!G72),"",Данные!G72)</f>
        <v>1</v>
      </c>
      <c r="H72" s="71">
        <f>IF(ISBLANK(Данные!H72),"",Данные!H72)</f>
        <v>16003</v>
      </c>
      <c r="I72" s="71" t="str">
        <f>IF(ISBLANK(Данные!I72),"",Данные!I72)</f>
        <v>Инженерная и компьютерная графика</v>
      </c>
      <c r="J72" s="71" t="str">
        <f>IF(ISBLANK(Данные!J72),"",Данные!J72)</f>
        <v/>
      </c>
      <c r="K72" s="71" t="str">
        <f>IF(ISBLANK(Данные!K72),"",Данные!K72)</f>
        <v/>
      </c>
      <c r="L72" s="71">
        <f>IF(ISBLANK(Данные!L72),"",Данные!L72)</f>
        <v>54</v>
      </c>
      <c r="M72" s="72">
        <f t="shared" si="4"/>
        <v>5.4</v>
      </c>
      <c r="N72" s="72">
        <f t="shared" si="7"/>
        <v>6.29</v>
      </c>
      <c r="O72" s="72">
        <f t="shared" si="5"/>
        <v>3.25</v>
      </c>
      <c r="P72" s="72">
        <f t="shared" si="6"/>
        <v>3.25</v>
      </c>
      <c r="Q72" s="72" t="str">
        <f>IF(ISBLANK(Данные!Q72),"",Данные!Q72)</f>
        <v/>
      </c>
      <c r="R72" s="72" t="str">
        <f>IF(ISBLANK(Данные!R72),"",Данные!R72)</f>
        <v/>
      </c>
      <c r="S72" s="72" t="str">
        <f>IF(ISBLANK(Данные!S72),"",Данные!S72)</f>
        <v/>
      </c>
      <c r="T72" s="72" t="str">
        <f>IF(ISBLANK(Данные!T72),"",Данные!T72)</f>
        <v/>
      </c>
      <c r="U72" s="72" t="str">
        <f>IF(ISBLANK(Данные!U72),"",Данные!U72)</f>
        <v/>
      </c>
      <c r="V72" s="72" t="str">
        <f>IF(ISBLANK(Данные!V72),"",Данные!V72)</f>
        <v/>
      </c>
      <c r="W72" s="72">
        <f>IF(ISBLANK(Данные!W72),"",Данные!W72)</f>
        <v>13</v>
      </c>
      <c r="X72" s="72">
        <f>IF(ISBLANK(Данные!X72),"",Данные!X72)</f>
        <v>1</v>
      </c>
      <c r="Y72" s="72">
        <f>IF(ISBLANK(Данные!Y72),"",Данные!Y72)</f>
        <v>1</v>
      </c>
      <c r="Z72" s="72" t="str">
        <f>IF(ISBLANK(Данные!Z72),"",Данные!Z72)</f>
        <v/>
      </c>
      <c r="AA72" s="72" t="str">
        <f>IF(ISBLANK(Данные!AA72),"",Данные!AA72)</f>
        <v>осн</v>
      </c>
      <c r="AB72"/>
      <c r="BF72"/>
      <c r="BG72"/>
      <c r="BH72"/>
    </row>
    <row r="73" spans="1:60" s="6" customFormat="1">
      <c r="A73" s="71">
        <f>IF(ISBLANK(Данные!A73),"",Данные!A73)</f>
        <v>4848</v>
      </c>
      <c r="B73" s="71">
        <f>IF(ISBLANK(Данные!B73),"",Данные!B73)</f>
        <v>2017</v>
      </c>
      <c r="C73" s="71" t="str">
        <f>IF(ISBLANK(Данные!C73),"",Данные!C73)</f>
        <v>компьютерных технологий и электронного обучения</v>
      </c>
      <c r="D73" s="71" t="str">
        <f>IF(ISBLANK(Данные!D73),"",Данные!D73)</f>
        <v>Жуков Николай Николаевич</v>
      </c>
      <c r="E73" s="71" t="str">
        <f>IF(ISBLANK(Данные!E73),"",Данные!E73)</f>
        <v>нет</v>
      </c>
      <c r="F73" s="71" t="str">
        <f>IF(ISBLANK(Данные!F73),"",Данные!F73)</f>
        <v>ассистент</v>
      </c>
      <c r="G73" s="71">
        <f>IF(ISBLANK(Данные!G73),"",Данные!G73)</f>
        <v>1</v>
      </c>
      <c r="H73" s="71">
        <f>IF(ISBLANK(Данные!H73),"",Данные!H73)</f>
        <v>16003</v>
      </c>
      <c r="I73" s="71" t="str">
        <f>IF(ISBLANK(Данные!I73),"",Данные!I73)</f>
        <v>Программирование</v>
      </c>
      <c r="J73" s="71" t="str">
        <f>IF(ISBLANK(Данные!J73),"",Данные!J73)</f>
        <v/>
      </c>
      <c r="K73" s="71" t="str">
        <f>IF(ISBLANK(Данные!K73),"",Данные!K73)</f>
        <v/>
      </c>
      <c r="L73" s="71">
        <f>IF(ISBLANK(Данные!L73),"",Данные!L73)</f>
        <v>62</v>
      </c>
      <c r="M73" s="72">
        <f t="shared" si="4"/>
        <v>6.2</v>
      </c>
      <c r="N73" s="72">
        <f t="shared" si="7"/>
        <v>6.29</v>
      </c>
      <c r="O73" s="72">
        <f t="shared" si="5"/>
        <v>3.25</v>
      </c>
      <c r="P73" s="72">
        <f t="shared" si="6"/>
        <v>3.25</v>
      </c>
      <c r="Q73" s="72" t="str">
        <f>IF(ISBLANK(Данные!Q73),"",Данные!Q73)</f>
        <v/>
      </c>
      <c r="R73" s="72" t="str">
        <f>IF(ISBLANK(Данные!R73),"",Данные!R73)</f>
        <v/>
      </c>
      <c r="S73" s="72" t="str">
        <f>IF(ISBLANK(Данные!S73),"",Данные!S73)</f>
        <v/>
      </c>
      <c r="T73" s="72" t="str">
        <f>IF(ISBLANK(Данные!T73),"",Данные!T73)</f>
        <v/>
      </c>
      <c r="U73" s="72" t="str">
        <f>IF(ISBLANK(Данные!U73),"",Данные!U73)</f>
        <v/>
      </c>
      <c r="V73" s="72" t="str">
        <f>IF(ISBLANK(Данные!V73),"",Данные!V73)</f>
        <v/>
      </c>
      <c r="W73" s="72">
        <f>IF(ISBLANK(Данные!W73),"",Данные!W73)</f>
        <v>13</v>
      </c>
      <c r="X73" s="72">
        <f>IF(ISBLANK(Данные!X73),"",Данные!X73)</f>
        <v>1</v>
      </c>
      <c r="Y73" s="72">
        <f>IF(ISBLANK(Данные!Y73),"",Данные!Y73)</f>
        <v>1</v>
      </c>
      <c r="Z73" s="72" t="str">
        <f>IF(ISBLANK(Данные!Z73),"",Данные!Z73)</f>
        <v/>
      </c>
      <c r="AA73" s="72" t="str">
        <f>IF(ISBLANK(Данные!AA73),"",Данные!AA73)</f>
        <v>осн</v>
      </c>
      <c r="AB73"/>
      <c r="BF73"/>
      <c r="BG73"/>
      <c r="BH73"/>
    </row>
    <row r="74" spans="1:60" s="6" customFormat="1">
      <c r="A74" s="71">
        <f>IF(ISBLANK(Данные!A74),"",Данные!A74)</f>
        <v>4848</v>
      </c>
      <c r="B74" s="71">
        <f>IF(ISBLANK(Данные!B74),"",Данные!B74)</f>
        <v>2017</v>
      </c>
      <c r="C74" s="71" t="str">
        <f>IF(ISBLANK(Данные!C74),"",Данные!C74)</f>
        <v>компьютерных технологий и электронного обучения</v>
      </c>
      <c r="D74" s="71" t="str">
        <f>IF(ISBLANK(Данные!D74),"",Данные!D74)</f>
        <v>Жуков Николай Николаевич</v>
      </c>
      <c r="E74" s="71" t="str">
        <f>IF(ISBLANK(Данные!E74),"",Данные!E74)</f>
        <v>нет</v>
      </c>
      <c r="F74" s="71" t="str">
        <f>IF(ISBLANK(Данные!F74),"",Данные!F74)</f>
        <v>ассистент</v>
      </c>
      <c r="G74" s="71">
        <f>IF(ISBLANK(Данные!G74),"",Данные!G74)</f>
        <v>1</v>
      </c>
      <c r="H74" s="71">
        <f>IF(ISBLANK(Данные!H74),"",Данные!H74)</f>
        <v>16003</v>
      </c>
      <c r="I74" s="71" t="str">
        <f>IF(ISBLANK(Данные!I74),"",Данные!I74)</f>
        <v>Учебная практика. Информатика и вычислительная техника. Технологии разработки программного обеспечения</v>
      </c>
      <c r="J74" s="71" t="str">
        <f>IF(ISBLANK(Данные!J74),"",Данные!J74)</f>
        <v/>
      </c>
      <c r="K74" s="71" t="str">
        <f>IF(ISBLANK(Данные!K74),"",Данные!K74)</f>
        <v/>
      </c>
      <c r="L74" s="71" t="str">
        <f>IF(ISBLANK(Данные!L74),"",Данные!L74)</f>
        <v/>
      </c>
      <c r="M74" s="72">
        <f t="shared" si="4"/>
        <v>0</v>
      </c>
      <c r="N74" s="72">
        <f t="shared" si="7"/>
        <v>6.29</v>
      </c>
      <c r="O74" s="72">
        <f t="shared" si="5"/>
        <v>3.25</v>
      </c>
      <c r="P74" s="72">
        <f t="shared" si="6"/>
        <v>3.25</v>
      </c>
      <c r="Q74" s="72" t="str">
        <f>IF(ISBLANK(Данные!Q74),"",Данные!Q74)</f>
        <v/>
      </c>
      <c r="R74" s="72" t="str">
        <f>IF(ISBLANK(Данные!R74),"",Данные!R74)</f>
        <v/>
      </c>
      <c r="S74" s="72" t="str">
        <f>IF(ISBLANK(Данные!S74),"",Данные!S74)</f>
        <v/>
      </c>
      <c r="T74" s="72" t="str">
        <f>IF(ISBLANK(Данные!T74),"",Данные!T74)</f>
        <v/>
      </c>
      <c r="U74" s="72">
        <f>IF(ISBLANK(Данные!U74),"",Данные!U74)</f>
        <v>26</v>
      </c>
      <c r="V74" s="72" t="str">
        <f>IF(ISBLANK(Данные!V74),"",Данные!V74)</f>
        <v/>
      </c>
      <c r="W74" s="72">
        <f>IF(ISBLANK(Данные!W74),"",Данные!W74)</f>
        <v>13</v>
      </c>
      <c r="X74" s="72">
        <f>IF(ISBLANK(Данные!X74),"",Данные!X74)</f>
        <v>1</v>
      </c>
      <c r="Y74" s="72">
        <f>IF(ISBLANK(Данные!Y74),"",Данные!Y74)</f>
        <v>1</v>
      </c>
      <c r="Z74" s="72" t="str">
        <f>IF(ISBLANK(Данные!Z74),"",Данные!Z74)</f>
        <v/>
      </c>
      <c r="AA74" s="72" t="str">
        <f>IF(ISBLANK(Данные!AA74),"",Данные!AA74)</f>
        <v>осн</v>
      </c>
      <c r="AB74"/>
      <c r="BF74"/>
      <c r="BG74"/>
      <c r="BH74"/>
    </row>
    <row r="75" spans="1:60" s="6" customFormat="1">
      <c r="A75" s="71">
        <f>IF(ISBLANK(Данные!A75),"",Данные!A75)</f>
        <v>4848</v>
      </c>
      <c r="B75" s="71">
        <f>IF(ISBLANK(Данные!B75),"",Данные!B75)</f>
        <v>2017</v>
      </c>
      <c r="C75" s="71" t="str">
        <f>IF(ISBLANK(Данные!C75),"",Данные!C75)</f>
        <v>компьютерных технологий и электронного обучения</v>
      </c>
      <c r="D75" s="71" t="str">
        <f>IF(ISBLANK(Данные!D75),"",Данные!D75)</f>
        <v>Ильина Татьяна Сергеевна</v>
      </c>
      <c r="E75" s="71" t="str">
        <f>IF(ISBLANK(Данные!E75),"",Данные!E75)</f>
        <v>нет</v>
      </c>
      <c r="F75" s="71" t="str">
        <f>IF(ISBLANK(Данные!F75),"",Данные!F75)</f>
        <v>старший преподаватель</v>
      </c>
      <c r="G75" s="71">
        <f>IF(ISBLANK(Данные!G75),"",Данные!G75)</f>
        <v>1</v>
      </c>
      <c r="H75" s="71">
        <f>IF(ISBLANK(Данные!H75),"",Данные!H75)</f>
        <v>16003</v>
      </c>
      <c r="I75" s="71" t="str">
        <f>IF(ISBLANK(Данные!I75),"",Данные!I75)</f>
        <v>Модуль "Информационные технологии". Техника и технологии представления и публикации информации</v>
      </c>
      <c r="J75" s="71">
        <f>IF(ISBLANK(Данные!J75),"",Данные!J75)</f>
        <v>17</v>
      </c>
      <c r="K75" s="71" t="str">
        <f>IF(ISBLANK(Данные!K75),"",Данные!K75)</f>
        <v/>
      </c>
      <c r="L75" s="71" t="str">
        <f>IF(ISBLANK(Данные!L75),"",Данные!L75)</f>
        <v/>
      </c>
      <c r="M75" s="72">
        <f t="shared" si="4"/>
        <v>1.7000000000000002</v>
      </c>
      <c r="N75" s="72">
        <f t="shared" si="7"/>
        <v>6.29</v>
      </c>
      <c r="O75" s="72">
        <f t="shared" si="5"/>
        <v>3.25</v>
      </c>
      <c r="P75" s="72">
        <f t="shared" si="6"/>
        <v>3.25</v>
      </c>
      <c r="Q75" s="72" t="str">
        <f>IF(ISBLANK(Данные!Q75),"",Данные!Q75)</f>
        <v/>
      </c>
      <c r="R75" s="72" t="str">
        <f>IF(ISBLANK(Данные!R75),"",Данные!R75)</f>
        <v/>
      </c>
      <c r="S75" s="72" t="str">
        <f>IF(ISBLANK(Данные!S75),"",Данные!S75)</f>
        <v/>
      </c>
      <c r="T75" s="72" t="str">
        <f>IF(ISBLANK(Данные!T75),"",Данные!T75)</f>
        <v/>
      </c>
      <c r="U75" s="72" t="str">
        <f>IF(ISBLANK(Данные!U75),"",Данные!U75)</f>
        <v/>
      </c>
      <c r="V75" s="72" t="str">
        <f>IF(ISBLANK(Данные!V75),"",Данные!V75)</f>
        <v/>
      </c>
      <c r="W75" s="72">
        <f>IF(ISBLANK(Данные!W75),"",Данные!W75)</f>
        <v>13</v>
      </c>
      <c r="X75" s="72">
        <f>IF(ISBLANK(Данные!X75),"",Данные!X75)</f>
        <v>1</v>
      </c>
      <c r="Y75" s="72">
        <f>IF(ISBLANK(Данные!Y75),"",Данные!Y75)</f>
        <v>1</v>
      </c>
      <c r="Z75" s="72" t="str">
        <f>IF(ISBLANK(Данные!Z75),"",Данные!Z75)</f>
        <v/>
      </c>
      <c r="AA75" s="72" t="str">
        <f>IF(ISBLANK(Данные!AA75),"",Данные!AA75)</f>
        <v>осн</v>
      </c>
      <c r="AB75"/>
      <c r="BF75"/>
      <c r="BG75"/>
      <c r="BH75"/>
    </row>
    <row r="76" spans="1:60" s="6" customFormat="1">
      <c r="A76" s="71">
        <f>IF(ISBLANK(Данные!A76),"",Данные!A76)</f>
        <v>4848</v>
      </c>
      <c r="B76" s="71">
        <f>IF(ISBLANK(Данные!B76),"",Данные!B76)</f>
        <v>2017</v>
      </c>
      <c r="C76" s="71" t="str">
        <f>IF(ISBLANK(Данные!C76),"",Данные!C76)</f>
        <v>компьютерных технологий и электронного обучения</v>
      </c>
      <c r="D76" s="71" t="str">
        <f>IF(ISBLANK(Данные!D76),"",Данные!D76)</f>
        <v>Ильина Татьяна Сергеевна</v>
      </c>
      <c r="E76" s="71" t="str">
        <f>IF(ISBLANK(Данные!E76),"",Данные!E76)</f>
        <v>нет</v>
      </c>
      <c r="F76" s="71" t="str">
        <f>IF(ISBLANK(Данные!F76),"",Данные!F76)</f>
        <v>старший преподаватель</v>
      </c>
      <c r="G76" s="71">
        <f>IF(ISBLANK(Данные!G76),"",Данные!G76)</f>
        <v>1</v>
      </c>
      <c r="H76" s="71">
        <f>IF(ISBLANK(Данные!H76),"",Данные!H76)</f>
        <v>16003</v>
      </c>
      <c r="I76" s="71" t="str">
        <f>IF(ISBLANK(Данные!I76),"",Данные!I76)</f>
        <v>Модуль "Информационные технологии". Дисциплины и курсы по выбору. Прикладные информационные технологии</v>
      </c>
      <c r="J76" s="71">
        <f>IF(ISBLANK(Данные!J76),"",Данные!J76)</f>
        <v>28</v>
      </c>
      <c r="K76" s="71" t="str">
        <f>IF(ISBLANK(Данные!K76),"",Данные!K76)</f>
        <v/>
      </c>
      <c r="L76" s="71" t="str">
        <f>IF(ISBLANK(Данные!L76),"",Данные!L76)</f>
        <v/>
      </c>
      <c r="M76" s="72">
        <f t="shared" si="4"/>
        <v>2.8000000000000003</v>
      </c>
      <c r="N76" s="72">
        <f t="shared" si="7"/>
        <v>6.29</v>
      </c>
      <c r="O76" s="72">
        <f t="shared" si="5"/>
        <v>3.25</v>
      </c>
      <c r="P76" s="72">
        <f t="shared" si="6"/>
        <v>3.25</v>
      </c>
      <c r="Q76" s="72" t="str">
        <f>IF(ISBLANK(Данные!Q76),"",Данные!Q76)</f>
        <v/>
      </c>
      <c r="R76" s="72" t="str">
        <f>IF(ISBLANK(Данные!R76),"",Данные!R76)</f>
        <v/>
      </c>
      <c r="S76" s="72" t="str">
        <f>IF(ISBLANK(Данные!S76),"",Данные!S76)</f>
        <v/>
      </c>
      <c r="T76" s="72" t="str">
        <f>IF(ISBLANK(Данные!T76),"",Данные!T76)</f>
        <v/>
      </c>
      <c r="U76" s="72" t="str">
        <f>IF(ISBLANK(Данные!U76),"",Данные!U76)</f>
        <v/>
      </c>
      <c r="V76" s="72" t="str">
        <f>IF(ISBLANK(Данные!V76),"",Данные!V76)</f>
        <v/>
      </c>
      <c r="W76" s="72">
        <f>IF(ISBLANK(Данные!W76),"",Данные!W76)</f>
        <v>13</v>
      </c>
      <c r="X76" s="72">
        <f>IF(ISBLANK(Данные!X76),"",Данные!X76)</f>
        <v>1</v>
      </c>
      <c r="Y76" s="72">
        <f>IF(ISBLANK(Данные!Y76),"",Данные!Y76)</f>
        <v>1</v>
      </c>
      <c r="Z76" s="72" t="str">
        <f>IF(ISBLANK(Данные!Z76),"",Данные!Z76)</f>
        <v/>
      </c>
      <c r="AA76" s="72" t="str">
        <f>IF(ISBLANK(Данные!AA76),"",Данные!AA76)</f>
        <v/>
      </c>
      <c r="AB76"/>
      <c r="BF76"/>
      <c r="BG76"/>
      <c r="BH76"/>
    </row>
    <row r="77" spans="1:60" s="6" customFormat="1">
      <c r="A77" s="71">
        <f>IF(ISBLANK(Данные!A77),"",Данные!A77)</f>
        <v>4848</v>
      </c>
      <c r="B77" s="71">
        <f>IF(ISBLANK(Данные!B77),"",Данные!B77)</f>
        <v>2017</v>
      </c>
      <c r="C77" s="71" t="str">
        <f>IF(ISBLANK(Данные!C77),"",Данные!C77)</f>
        <v>компьютерных технологий и электронного обучения</v>
      </c>
      <c r="D77" s="71" t="str">
        <f>IF(ISBLANK(Данные!D77),"",Данные!D77)</f>
        <v>Карпова Наталья Александровна</v>
      </c>
      <c r="E77" s="71" t="str">
        <f>IF(ISBLANK(Данные!E77),"",Данные!E77)</f>
        <v>кандидат технических наук</v>
      </c>
      <c r="F77" s="71" t="str">
        <f>IF(ISBLANK(Данные!F77),"",Данные!F77)</f>
        <v>доцент</v>
      </c>
      <c r="G77" s="71">
        <f>IF(ISBLANK(Данные!G77),"",Данные!G77)</f>
        <v>1</v>
      </c>
      <c r="H77" s="71">
        <f>IF(ISBLANK(Данные!H77),"",Данные!H77)</f>
        <v>16003</v>
      </c>
      <c r="I77" s="71" t="str">
        <f>IF(ISBLANK(Данные!I77),"",Данные!I77)</f>
        <v>Модуль "Информационные технологии". Интегрированные издательские системы и технологии</v>
      </c>
      <c r="J77" s="71">
        <f>IF(ISBLANK(Данные!J77),"",Данные!J77)</f>
        <v>16</v>
      </c>
      <c r="K77" s="71" t="str">
        <f>IF(ISBLANK(Данные!K77),"",Данные!K77)</f>
        <v/>
      </c>
      <c r="L77" s="71">
        <f>IF(ISBLANK(Данные!L77),"",Данные!L77)</f>
        <v>20</v>
      </c>
      <c r="M77" s="72">
        <f t="shared" si="4"/>
        <v>3.6</v>
      </c>
      <c r="N77" s="72">
        <f t="shared" si="7"/>
        <v>6.29</v>
      </c>
      <c r="O77" s="72">
        <f t="shared" si="5"/>
        <v>3.25</v>
      </c>
      <c r="P77" s="72">
        <f t="shared" si="6"/>
        <v>3.25</v>
      </c>
      <c r="Q77" s="72" t="str">
        <f>IF(ISBLANK(Данные!Q77),"",Данные!Q77)</f>
        <v/>
      </c>
      <c r="R77" s="72" t="str">
        <f>IF(ISBLANK(Данные!R77),"",Данные!R77)</f>
        <v/>
      </c>
      <c r="S77" s="72" t="str">
        <f>IF(ISBLANK(Данные!S77),"",Данные!S77)</f>
        <v/>
      </c>
      <c r="T77" s="72" t="str">
        <f>IF(ISBLANK(Данные!T77),"",Данные!T77)</f>
        <v/>
      </c>
      <c r="U77" s="72" t="str">
        <f>IF(ISBLANK(Данные!U77),"",Данные!U77)</f>
        <v/>
      </c>
      <c r="V77" s="72" t="str">
        <f>IF(ISBLANK(Данные!V77),"",Данные!V77)</f>
        <v/>
      </c>
      <c r="W77" s="72">
        <f>IF(ISBLANK(Данные!W77),"",Данные!W77)</f>
        <v>13</v>
      </c>
      <c r="X77" s="72">
        <f>IF(ISBLANK(Данные!X77),"",Данные!X77)</f>
        <v>1</v>
      </c>
      <c r="Y77" s="72">
        <f>IF(ISBLANK(Данные!Y77),"",Данные!Y77)</f>
        <v>1</v>
      </c>
      <c r="Z77" s="72" t="str">
        <f>IF(ISBLANK(Данные!Z77),"",Данные!Z77)</f>
        <v/>
      </c>
      <c r="AA77" s="72" t="str">
        <f>IF(ISBLANK(Данные!AA77),"",Данные!AA77)</f>
        <v>осн</v>
      </c>
      <c r="AB77"/>
      <c r="BF77"/>
      <c r="BG77"/>
      <c r="BH77"/>
    </row>
    <row r="78" spans="1:60" s="6" customFormat="1">
      <c r="A78" s="71">
        <f>IF(ISBLANK(Данные!A78),"",Данные!A78)</f>
        <v>4848</v>
      </c>
      <c r="B78" s="71">
        <f>IF(ISBLANK(Данные!B78),"",Данные!B78)</f>
        <v>2017</v>
      </c>
      <c r="C78" s="71" t="str">
        <f>IF(ISBLANK(Данные!C78),"",Данные!C78)</f>
        <v>компьютерных технологий и электронного обучения</v>
      </c>
      <c r="D78" s="71" t="str">
        <f>IF(ISBLANK(Данные!D78),"",Данные!D78)</f>
        <v>Шалденкова Анна Владимировна</v>
      </c>
      <c r="E78" s="71" t="str">
        <f>IF(ISBLANK(Данные!E78),"",Данные!E78)</f>
        <v>кандидат физ.-мат. наук</v>
      </c>
      <c r="F78" s="71" t="str">
        <f>IF(ISBLANK(Данные!F78),"",Данные!F78)</f>
        <v>ассистент</v>
      </c>
      <c r="G78" s="71">
        <f>IF(ISBLANK(Данные!G78),"",Данные!G78)</f>
        <v>1</v>
      </c>
      <c r="H78" s="71">
        <f>IF(ISBLANK(Данные!H78),"",Данные!H78)</f>
        <v>16003</v>
      </c>
      <c r="I78" s="71" t="str">
        <f>IF(ISBLANK(Данные!I78),"",Данные!I78)</f>
        <v>Учебная практика. Информатика и вычислительная техника. Технологии разработки программного обеспечения</v>
      </c>
      <c r="J78" s="71" t="str">
        <f>IF(ISBLANK(Данные!J78),"",Данные!J78)</f>
        <v/>
      </c>
      <c r="K78" s="71" t="str">
        <f>IF(ISBLANK(Данные!K78),"",Данные!K78)</f>
        <v/>
      </c>
      <c r="L78" s="71" t="str">
        <f>IF(ISBLANK(Данные!L78),"",Данные!L78)</f>
        <v/>
      </c>
      <c r="M78" s="72">
        <f t="shared" si="4"/>
        <v>0</v>
      </c>
      <c r="N78" s="72">
        <f t="shared" si="7"/>
        <v>6.29</v>
      </c>
      <c r="O78" s="72">
        <f t="shared" si="5"/>
        <v>3.25</v>
      </c>
      <c r="P78" s="72">
        <f t="shared" si="6"/>
        <v>3.25</v>
      </c>
      <c r="Q78" s="72" t="str">
        <f>IF(ISBLANK(Данные!Q78),"",Данные!Q78)</f>
        <v/>
      </c>
      <c r="R78" s="72" t="str">
        <f>IF(ISBLANK(Данные!R78),"",Данные!R78)</f>
        <v/>
      </c>
      <c r="S78" s="72" t="str">
        <f>IF(ISBLANK(Данные!S78),"",Данные!S78)</f>
        <v/>
      </c>
      <c r="T78" s="72" t="str">
        <f>IF(ISBLANK(Данные!T78),"",Данные!T78)</f>
        <v/>
      </c>
      <c r="U78" s="72">
        <f>IF(ISBLANK(Данные!U78),"",Данные!U78)</f>
        <v>26</v>
      </c>
      <c r="V78" s="72" t="str">
        <f>IF(ISBLANK(Данные!V78),"",Данные!V78)</f>
        <v/>
      </c>
      <c r="W78" s="72">
        <f>IF(ISBLANK(Данные!W78),"",Данные!W78)</f>
        <v>13</v>
      </c>
      <c r="X78" s="72">
        <f>IF(ISBLANK(Данные!X78),"",Данные!X78)</f>
        <v>1</v>
      </c>
      <c r="Y78" s="72">
        <f>IF(ISBLANK(Данные!Y78),"",Данные!Y78)</f>
        <v>1</v>
      </c>
      <c r="Z78" s="72" t="str">
        <f>IF(ISBLANK(Данные!Z78),"",Данные!Z78)</f>
        <v/>
      </c>
      <c r="AA78" s="72" t="str">
        <f>IF(ISBLANK(Данные!AA78),"",Данные!AA78)</f>
        <v>осн</v>
      </c>
      <c r="AB78"/>
      <c r="BF78"/>
      <c r="BG78"/>
      <c r="BH78"/>
    </row>
    <row r="79" spans="1:60" s="6" customFormat="1">
      <c r="A79" s="71">
        <f>IF(ISBLANK(Данные!A79),"",Данные!A79)</f>
        <v>4848</v>
      </c>
      <c r="B79" s="71">
        <f>IF(ISBLANK(Данные!B79),"",Данные!B79)</f>
        <v>2018</v>
      </c>
      <c r="C79" s="71" t="str">
        <f>IF(ISBLANK(Данные!C79),"",Данные!C79)</f>
        <v>компьютерных технологий и электронного обучения</v>
      </c>
      <c r="D79" s="71" t="str">
        <f>IF(ISBLANK(Данные!D79),"",Данные!D79)</f>
        <v>Абрамян Геннадий Владимирович</v>
      </c>
      <c r="E79" s="71" t="str">
        <f>IF(ISBLANK(Данные!E79),"",Данные!E79)</f>
        <v>доктор педагогических наук</v>
      </c>
      <c r="F79" s="71" t="str">
        <f>IF(ISBLANK(Данные!F79),"",Данные!F79)</f>
        <v>профессор</v>
      </c>
      <c r="G79" s="71">
        <f>IF(ISBLANK(Данные!G79),"",Данные!G79)</f>
        <v>1</v>
      </c>
      <c r="H79" s="71">
        <f>IF(ISBLANK(Данные!H79),"",Данные!H79)</f>
        <v>17231</v>
      </c>
      <c r="I79" s="71" t="str">
        <f>IF(ISBLANK(Данные!I79),"",Данные!I79)</f>
        <v>Модуль "Информационные системы". Теория информационных процессов и систем</v>
      </c>
      <c r="J79" s="71">
        <f>IF(ISBLANK(Данные!J79),"",Данные!J79)</f>
        <v>8</v>
      </c>
      <c r="K79" s="71">
        <f>IF(ISBLANK(Данные!K79),"",Данные!K79)</f>
        <v>14</v>
      </c>
      <c r="L79" s="71">
        <f>IF(ISBLANK(Данные!L79),"",Данные!L79)</f>
        <v>4</v>
      </c>
      <c r="M79" s="72">
        <f t="shared" si="4"/>
        <v>2.6</v>
      </c>
      <c r="N79" s="72">
        <f t="shared" si="7"/>
        <v>6.29</v>
      </c>
      <c r="O79" s="72">
        <f t="shared" si="5"/>
        <v>3.25</v>
      </c>
      <c r="P79" s="72">
        <f t="shared" si="6"/>
        <v>3.25</v>
      </c>
      <c r="Q79" s="72" t="str">
        <f>IF(ISBLANK(Данные!Q79),"",Данные!Q79)</f>
        <v/>
      </c>
      <c r="R79" s="72" t="str">
        <f>IF(ISBLANK(Данные!R79),"",Данные!R79)</f>
        <v/>
      </c>
      <c r="S79" s="72" t="str">
        <f>IF(ISBLANK(Данные!S79),"",Данные!S79)</f>
        <v/>
      </c>
      <c r="T79" s="72" t="str">
        <f>IF(ISBLANK(Данные!T79),"",Данные!T79)</f>
        <v/>
      </c>
      <c r="U79" s="72" t="str">
        <f>IF(ISBLANK(Данные!U79),"",Данные!U79)</f>
        <v/>
      </c>
      <c r="V79" s="72" t="str">
        <f>IF(ISBLANK(Данные!V79),"",Данные!V79)</f>
        <v/>
      </c>
      <c r="W79" s="72">
        <f>IF(ISBLANK(Данные!W79),"",Данные!W79)</f>
        <v>13</v>
      </c>
      <c r="X79" s="72">
        <f>IF(ISBLANK(Данные!X79),"",Данные!X79)</f>
        <v>1</v>
      </c>
      <c r="Y79" s="72">
        <f>IF(ISBLANK(Данные!Y79),"",Данные!Y79)</f>
        <v>1</v>
      </c>
      <c r="Z79" s="72" t="str">
        <f>IF(ISBLANK(Данные!Z79),"",Данные!Z79)</f>
        <v/>
      </c>
      <c r="AA79" s="72" t="str">
        <f>IF(ISBLANK(Данные!AA79),"",Данные!AA79)</f>
        <v>осн</v>
      </c>
      <c r="AB79"/>
      <c r="BF79"/>
      <c r="BG79"/>
      <c r="BH79"/>
    </row>
    <row r="80" spans="1:60" s="6" customFormat="1">
      <c r="A80" s="71">
        <f>IF(ISBLANK(Данные!A80),"",Данные!A80)</f>
        <v>4848</v>
      </c>
      <c r="B80" s="71">
        <f>IF(ISBLANK(Данные!B80),"",Данные!B80)</f>
        <v>2018</v>
      </c>
      <c r="C80" s="71" t="str">
        <f>IF(ISBLANK(Данные!C80),"",Данные!C80)</f>
        <v>компьютерных технологий и электронного обучения</v>
      </c>
      <c r="D80" s="71" t="str">
        <f>IF(ISBLANK(Данные!D80),"",Данные!D80)</f>
        <v>Авксентьева Елена Юрьевна</v>
      </c>
      <c r="E80" s="71" t="str">
        <f>IF(ISBLANK(Данные!E80),"",Данные!E80)</f>
        <v>кандидат педагогических наук</v>
      </c>
      <c r="F80" s="71" t="str">
        <f>IF(ISBLANK(Данные!F80),"",Данные!F80)</f>
        <v>доцент</v>
      </c>
      <c r="G80" s="71">
        <f>IF(ISBLANK(Данные!G80),"",Данные!G80)</f>
        <v>1</v>
      </c>
      <c r="H80" s="71">
        <f>IF(ISBLANK(Данные!H80),"",Данные!H80)</f>
        <v>17231</v>
      </c>
      <c r="I80" s="71" t="str">
        <f>IF(ISBLANK(Данные!I80),"",Данные!I80)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71">
        <f>IF(ISBLANK(Данные!J80),"",Данные!J80)</f>
        <v>12</v>
      </c>
      <c r="K80" s="71" t="str">
        <f>IF(ISBLANK(Данные!K80),"",Данные!K80)</f>
        <v/>
      </c>
      <c r="L80" s="71" t="str">
        <f>IF(ISBLANK(Данные!L80),"",Данные!L80)</f>
        <v/>
      </c>
      <c r="M80" s="72">
        <f t="shared" si="4"/>
        <v>1.2000000000000002</v>
      </c>
      <c r="N80" s="72">
        <f t="shared" si="7"/>
        <v>6.29</v>
      </c>
      <c r="O80" s="72">
        <f t="shared" si="5"/>
        <v>3.25</v>
      </c>
      <c r="P80" s="72">
        <f t="shared" si="6"/>
        <v>3.25</v>
      </c>
      <c r="Q80" s="72" t="str">
        <f>IF(ISBLANK(Данные!Q80),"",Данные!Q80)</f>
        <v/>
      </c>
      <c r="R80" s="72" t="str">
        <f>IF(ISBLANK(Данные!R80),"",Данные!R80)</f>
        <v/>
      </c>
      <c r="S80" s="72" t="str">
        <f>IF(ISBLANK(Данные!S80),"",Данные!S80)</f>
        <v/>
      </c>
      <c r="T80" s="72" t="str">
        <f>IF(ISBLANK(Данные!T80),"",Данные!T80)</f>
        <v/>
      </c>
      <c r="U80" s="72" t="str">
        <f>IF(ISBLANK(Данные!U80),"",Данные!U80)</f>
        <v/>
      </c>
      <c r="V80" s="72" t="str">
        <f>IF(ISBLANK(Данные!V80),"",Данные!V80)</f>
        <v/>
      </c>
      <c r="W80" s="72">
        <f>IF(ISBLANK(Данные!W80),"",Данные!W80)</f>
        <v>13</v>
      </c>
      <c r="X80" s="72">
        <f>IF(ISBLANK(Данные!X80),"",Данные!X80)</f>
        <v>1</v>
      </c>
      <c r="Y80" s="72">
        <f>IF(ISBLANK(Данные!Y80),"",Данные!Y80)</f>
        <v>1</v>
      </c>
      <c r="Z80" s="72" t="str">
        <f>IF(ISBLANK(Данные!Z80),"",Данные!Z80)</f>
        <v/>
      </c>
      <c r="AA80" s="72" t="str">
        <f>IF(ISBLANK(Данные!AA80),"",Данные!AA80)</f>
        <v>осн</v>
      </c>
      <c r="AB80"/>
      <c r="BF80"/>
      <c r="BG80"/>
      <c r="BH80"/>
    </row>
    <row r="81" spans="1:60" s="6" customFormat="1">
      <c r="A81" s="71">
        <f>IF(ISBLANK(Данные!A81),"",Данные!A81)</f>
        <v>4848</v>
      </c>
      <c r="B81" s="71">
        <f>IF(ISBLANK(Данные!B81),"",Данные!B81)</f>
        <v>2018</v>
      </c>
      <c r="C81" s="71" t="str">
        <f>IF(ISBLANK(Данные!C81),"",Данные!C81)</f>
        <v>компьютерных технологий и электронного обучения</v>
      </c>
      <c r="D81" s="71" t="str">
        <f>IF(ISBLANK(Данные!D81),"",Данные!D81)</f>
        <v>Авксентьева Елена Юрьевна</v>
      </c>
      <c r="E81" s="71" t="str">
        <f>IF(ISBLANK(Данные!E81),"",Данные!E81)</f>
        <v>кандидат педагогических наук</v>
      </c>
      <c r="F81" s="71" t="str">
        <f>IF(ISBLANK(Данные!F81),"",Данные!F81)</f>
        <v>доцент</v>
      </c>
      <c r="G81" s="71">
        <f>IF(ISBLANK(Данные!G81),"",Данные!G81)</f>
        <v>1</v>
      </c>
      <c r="H81" s="71">
        <f>IF(ISBLANK(Данные!H81),"",Данные!H81)</f>
        <v>17231</v>
      </c>
      <c r="I81" s="71" t="str">
        <f>IF(ISBLANK(Данные!I81),"",Данные!I81)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71">
        <f>IF(ISBLANK(Данные!J81),"",Данные!J81)</f>
        <v>12</v>
      </c>
      <c r="K81" s="71" t="str">
        <f>IF(ISBLANK(Данные!K81),"",Данные!K81)</f>
        <v/>
      </c>
      <c r="L81" s="71">
        <f>IF(ISBLANK(Данные!L81),"",Данные!L81)</f>
        <v>22</v>
      </c>
      <c r="M81" s="72">
        <f t="shared" si="4"/>
        <v>3.4000000000000004</v>
      </c>
      <c r="N81" s="72">
        <f t="shared" si="7"/>
        <v>6.29</v>
      </c>
      <c r="O81" s="72">
        <f t="shared" si="5"/>
        <v>3.25</v>
      </c>
      <c r="P81" s="72">
        <f t="shared" si="6"/>
        <v>3.25</v>
      </c>
      <c r="Q81" s="72" t="str">
        <f>IF(ISBLANK(Данные!Q81),"",Данные!Q81)</f>
        <v/>
      </c>
      <c r="R81" s="72" t="str">
        <f>IF(ISBLANK(Данные!R81),"",Данные!R81)</f>
        <v/>
      </c>
      <c r="S81" s="72" t="str">
        <f>IF(ISBLANK(Данные!S81),"",Данные!S81)</f>
        <v/>
      </c>
      <c r="T81" s="72" t="str">
        <f>IF(ISBLANK(Данные!T81),"",Данные!T81)</f>
        <v/>
      </c>
      <c r="U81" s="72" t="str">
        <f>IF(ISBLANK(Данные!U81),"",Данные!U81)</f>
        <v/>
      </c>
      <c r="V81" s="72" t="str">
        <f>IF(ISBLANK(Данные!V81),"",Данные!V81)</f>
        <v/>
      </c>
      <c r="W81" s="72">
        <f>IF(ISBLANK(Данные!W81),"",Данные!W81)</f>
        <v>13</v>
      </c>
      <c r="X81" s="72">
        <f>IF(ISBLANK(Данные!X81),"",Данные!X81)</f>
        <v>1</v>
      </c>
      <c r="Y81" s="72">
        <f>IF(ISBLANK(Данные!Y81),"",Данные!Y81)</f>
        <v>1</v>
      </c>
      <c r="Z81" s="72" t="str">
        <f>IF(ISBLANK(Данные!Z81),"",Данные!Z81)</f>
        <v/>
      </c>
      <c r="AA81" s="72" t="str">
        <f>IF(ISBLANK(Данные!AA81),"",Данные!AA81)</f>
        <v>доп</v>
      </c>
      <c r="AB81"/>
      <c r="BF81"/>
      <c r="BG81"/>
      <c r="BH81"/>
    </row>
    <row r="82" spans="1:60" s="6" customFormat="1">
      <c r="A82" s="71">
        <f>IF(ISBLANK(Данные!A82),"",Данные!A82)</f>
        <v>4848</v>
      </c>
      <c r="B82" s="71">
        <f>IF(ISBLANK(Данные!B82),"",Данные!B82)</f>
        <v>2018</v>
      </c>
      <c r="C82" s="71" t="str">
        <f>IF(ISBLANK(Данные!C82),"",Данные!C82)</f>
        <v>компьютерных технологий и электронного обучения</v>
      </c>
      <c r="D82" s="71" t="str">
        <f>IF(ISBLANK(Данные!D82),"",Данные!D82)</f>
        <v>Авксентьева Елена Юрьевна</v>
      </c>
      <c r="E82" s="71" t="str">
        <f>IF(ISBLANK(Данные!E82),"",Данные!E82)</f>
        <v>кандидат педагогических наук</v>
      </c>
      <c r="F82" s="71" t="str">
        <f>IF(ISBLANK(Данные!F82),"",Данные!F82)</f>
        <v>доцент</v>
      </c>
      <c r="G82" s="71">
        <f>IF(ISBLANK(Данные!G82),"",Данные!G82)</f>
        <v>1</v>
      </c>
      <c r="H82" s="71">
        <f>IF(ISBLANK(Данные!H82),"",Данные!H82)</f>
        <v>17231</v>
      </c>
      <c r="I82" s="71" t="str">
        <f>IF(ISBLANK(Данные!I82),"",Данные!I82)</f>
        <v>Модуль "Информационные системы"</v>
      </c>
      <c r="J82" s="71" t="str">
        <f>IF(ISBLANK(Данные!J82),"",Данные!J82)</f>
        <v/>
      </c>
      <c r="K82" s="71" t="str">
        <f>IF(ISBLANK(Данные!K82),"",Данные!K82)</f>
        <v/>
      </c>
      <c r="L82" s="71" t="str">
        <f>IF(ISBLANK(Данные!L82),"",Данные!L82)</f>
        <v/>
      </c>
      <c r="M82" s="72">
        <f t="shared" si="4"/>
        <v>0</v>
      </c>
      <c r="N82" s="72">
        <f t="shared" si="7"/>
        <v>6.29</v>
      </c>
      <c r="O82" s="72">
        <f t="shared" si="5"/>
        <v>3.25</v>
      </c>
      <c r="P82" s="72">
        <f t="shared" si="6"/>
        <v>3.25</v>
      </c>
      <c r="Q82" s="72" t="str">
        <f>IF(ISBLANK(Данные!Q82),"",Данные!Q82)</f>
        <v/>
      </c>
      <c r="R82" s="72" t="str">
        <f>IF(ISBLANK(Данные!R82),"",Данные!R82)</f>
        <v/>
      </c>
      <c r="S82" s="72" t="str">
        <f>IF(ISBLANK(Данные!S82),"",Данные!S82)</f>
        <v/>
      </c>
      <c r="T82" s="72" t="str">
        <f>IF(ISBLANK(Данные!T82),"",Данные!T82)</f>
        <v/>
      </c>
      <c r="U82" s="72" t="str">
        <f>IF(ISBLANK(Данные!U82),"",Данные!U82)</f>
        <v/>
      </c>
      <c r="V82" s="72" t="str">
        <f>IF(ISBLANK(Данные!V82),"",Данные!V82)</f>
        <v/>
      </c>
      <c r="W82" s="72">
        <f>IF(ISBLANK(Данные!W82),"",Данные!W82)</f>
        <v>13</v>
      </c>
      <c r="X82" s="72">
        <f>IF(ISBLANK(Данные!X82),"",Данные!X82)</f>
        <v>1</v>
      </c>
      <c r="Y82" s="72">
        <f>IF(ISBLANK(Данные!Y82),"",Данные!Y82)</f>
        <v>1</v>
      </c>
      <c r="Z82" s="72" t="str">
        <f>IF(ISBLANK(Данные!Z82),"",Данные!Z82)</f>
        <v/>
      </c>
      <c r="AA82" s="72" t="str">
        <f>IF(ISBLANK(Данные!AA82),"",Данные!AA82)</f>
        <v>осн</v>
      </c>
      <c r="AB82"/>
      <c r="BF82"/>
      <c r="BG82"/>
      <c r="BH82"/>
    </row>
    <row r="83" spans="1:60" s="6" customFormat="1">
      <c r="A83" s="71">
        <f>IF(ISBLANK(Данные!A83),"",Данные!A83)</f>
        <v>4848</v>
      </c>
      <c r="B83" s="71">
        <f>IF(ISBLANK(Данные!B83),"",Данные!B83)</f>
        <v>2018</v>
      </c>
      <c r="C83" s="71" t="str">
        <f>IF(ISBLANK(Данные!C83),"",Данные!C83)</f>
        <v>компьютерных технологий и электронного обучения</v>
      </c>
      <c r="D83" s="71" t="str">
        <f>IF(ISBLANK(Данные!D83),"",Данные!D83)</f>
        <v>Авксентьева Елена Юрьевна</v>
      </c>
      <c r="E83" s="71" t="str">
        <f>IF(ISBLANK(Данные!E83),"",Данные!E83)</f>
        <v>кандидат педагогических наук</v>
      </c>
      <c r="F83" s="71" t="str">
        <f>IF(ISBLANK(Данные!F83),"",Данные!F83)</f>
        <v>доцент</v>
      </c>
      <c r="G83" s="71">
        <f>IF(ISBLANK(Данные!G83),"",Данные!G83)</f>
        <v>1</v>
      </c>
      <c r="H83" s="71">
        <f>IF(ISBLANK(Данные!H83),"",Данные!H83)</f>
        <v>17231</v>
      </c>
      <c r="I83" s="71" t="str">
        <f>IF(ISBLANK(Данные!I83),"",Данные!I83)</f>
        <v>Модуль "Информационные системы". Интеллектуальные системы</v>
      </c>
      <c r="J83" s="71">
        <f>IF(ISBLANK(Данные!J83),"",Данные!J83)</f>
        <v>9</v>
      </c>
      <c r="K83" s="71" t="str">
        <f>IF(ISBLANK(Данные!K83),"",Данные!K83)</f>
        <v/>
      </c>
      <c r="L83" s="71">
        <f>IF(ISBLANK(Данные!L83),"",Данные!L83)</f>
        <v>21</v>
      </c>
      <c r="M83" s="72">
        <f t="shared" si="4"/>
        <v>3</v>
      </c>
      <c r="N83" s="72">
        <f t="shared" si="7"/>
        <v>6.29</v>
      </c>
      <c r="O83" s="72">
        <f t="shared" si="5"/>
        <v>3.25</v>
      </c>
      <c r="P83" s="72">
        <f t="shared" si="6"/>
        <v>3.25</v>
      </c>
      <c r="Q83" s="72" t="str">
        <f>IF(ISBLANK(Данные!Q83),"",Данные!Q83)</f>
        <v/>
      </c>
      <c r="R83" s="72" t="str">
        <f>IF(ISBLANK(Данные!R83),"",Данные!R83)</f>
        <v/>
      </c>
      <c r="S83" s="72" t="str">
        <f>IF(ISBLANK(Данные!S83),"",Данные!S83)</f>
        <v/>
      </c>
      <c r="T83" s="72" t="str">
        <f>IF(ISBLANK(Данные!T83),"",Данные!T83)</f>
        <v/>
      </c>
      <c r="U83" s="72" t="str">
        <f>IF(ISBLANK(Данные!U83),"",Данные!U83)</f>
        <v/>
      </c>
      <c r="V83" s="72" t="str">
        <f>IF(ISBLANK(Данные!V83),"",Данные!V83)</f>
        <v/>
      </c>
      <c r="W83" s="72">
        <f>IF(ISBLANK(Данные!W83),"",Данные!W83)</f>
        <v>13</v>
      </c>
      <c r="X83" s="72">
        <f>IF(ISBLANK(Данные!X83),"",Данные!X83)</f>
        <v>1</v>
      </c>
      <c r="Y83" s="72">
        <f>IF(ISBLANK(Данные!Y83),"",Данные!Y83)</f>
        <v>1</v>
      </c>
      <c r="Z83" s="72" t="str">
        <f>IF(ISBLANK(Данные!Z83),"",Данные!Z83)</f>
        <v/>
      </c>
      <c r="AA83" s="72" t="str">
        <f>IF(ISBLANK(Данные!AA83),"",Данные!AA83)</f>
        <v>осн</v>
      </c>
      <c r="AB83"/>
      <c r="BF83"/>
      <c r="BG83"/>
      <c r="BH83"/>
    </row>
    <row r="84" spans="1:60" s="6" customFormat="1">
      <c r="A84" s="71">
        <f>IF(ISBLANK(Данные!A84),"",Данные!A84)</f>
        <v>4848</v>
      </c>
      <c r="B84" s="71">
        <f>IF(ISBLANK(Данные!B84),"",Данные!B84)</f>
        <v>2018</v>
      </c>
      <c r="C84" s="71" t="str">
        <f>IF(ISBLANK(Данные!C84),"",Данные!C84)</f>
        <v>компьютерных технологий и электронного обучения</v>
      </c>
      <c r="D84" s="71" t="str">
        <f>IF(ISBLANK(Данные!D84),"",Данные!D84)</f>
        <v>Авксентьева Елена Юрьевна</v>
      </c>
      <c r="E84" s="71" t="str">
        <f>IF(ISBLANK(Данные!E84),"",Данные!E84)</f>
        <v>кандидат педагогических наук</v>
      </c>
      <c r="F84" s="71" t="str">
        <f>IF(ISBLANK(Данные!F84),"",Данные!F84)</f>
        <v>доцент</v>
      </c>
      <c r="G84" s="71">
        <f>IF(ISBLANK(Данные!G84),"",Данные!G84)</f>
        <v>1</v>
      </c>
      <c r="H84" s="71">
        <f>IF(ISBLANK(Данные!H84),"",Данные!H84)</f>
        <v>17231</v>
      </c>
      <c r="I84" s="71" t="str">
        <f>IF(ISBLANK(Данные!I84),"",Данные!I84)</f>
        <v>Руководство ВКР</v>
      </c>
      <c r="J84" s="71" t="str">
        <f>IF(ISBLANK(Данные!J84),"",Данные!J84)</f>
        <v/>
      </c>
      <c r="K84" s="71" t="str">
        <f>IF(ISBLANK(Данные!K84),"",Данные!K84)</f>
        <v/>
      </c>
      <c r="L84" s="71" t="str">
        <f>IF(ISBLANK(Данные!L84),"",Данные!L84)</f>
        <v/>
      </c>
      <c r="M84" s="72">
        <f t="shared" si="4"/>
        <v>0</v>
      </c>
      <c r="N84" s="72">
        <f t="shared" si="7"/>
        <v>6.29</v>
      </c>
      <c r="O84" s="72">
        <f t="shared" si="5"/>
        <v>3.25</v>
      </c>
      <c r="P84" s="72">
        <f t="shared" si="6"/>
        <v>3.25</v>
      </c>
      <c r="Q84" s="72" t="str">
        <f>IF(ISBLANK(Данные!Q84),"",Данные!Q84)</f>
        <v/>
      </c>
      <c r="R84" s="72" t="str">
        <f>IF(ISBLANK(Данные!R84),"",Данные!R84)</f>
        <v/>
      </c>
      <c r="S84" s="72" t="str">
        <f>IF(ISBLANK(Данные!S84),"",Данные!S84)</f>
        <v/>
      </c>
      <c r="T84" s="72" t="str">
        <f>IF(ISBLANK(Данные!T84),"",Данные!T84)</f>
        <v/>
      </c>
      <c r="U84" s="72" t="str">
        <f>IF(ISBLANK(Данные!U84),"",Данные!U84)</f>
        <v/>
      </c>
      <c r="V84" s="72" t="str">
        <f>IF(ISBLANK(Данные!V84),"",Данные!V84)</f>
        <v/>
      </c>
      <c r="W84" s="72">
        <f>IF(ISBLANK(Данные!W84),"",Данные!W84)</f>
        <v>13</v>
      </c>
      <c r="X84" s="72">
        <f>IF(ISBLANK(Данные!X84),"",Данные!X84)</f>
        <v>1</v>
      </c>
      <c r="Y84" s="72">
        <f>IF(ISBLANK(Данные!Y84),"",Данные!Y84)</f>
        <v>1</v>
      </c>
      <c r="Z84" s="72" t="str">
        <f>IF(ISBLANK(Данные!Z84),"",Данные!Z84)</f>
        <v/>
      </c>
      <c r="AA84" s="72" t="str">
        <f>IF(ISBLANK(Данные!AA84),"",Данные!AA84)</f>
        <v>осн</v>
      </c>
      <c r="AB84"/>
      <c r="BF84"/>
      <c r="BG84"/>
      <c r="BH84"/>
    </row>
    <row r="85" spans="1:60" s="6" customFormat="1">
      <c r="A85" s="71">
        <f>IF(ISBLANK(Данные!A85),"",Данные!A85)</f>
        <v>4848</v>
      </c>
      <c r="B85" s="71">
        <f>IF(ISBLANK(Данные!B85),"",Данные!B85)</f>
        <v>2018</v>
      </c>
      <c r="C85" s="71" t="str">
        <f>IF(ISBLANK(Данные!C85),"",Данные!C85)</f>
        <v>компьютерных технологий и электронного обучения</v>
      </c>
      <c r="D85" s="71" t="str">
        <f>IF(ISBLANK(Данные!D85),"",Данные!D85)</f>
        <v>Авксентьева Елена Юрьевна</v>
      </c>
      <c r="E85" s="71" t="str">
        <f>IF(ISBLANK(Данные!E85),"",Данные!E85)</f>
        <v>кандидат педагогических наук</v>
      </c>
      <c r="F85" s="71" t="str">
        <f>IF(ISBLANK(Данные!F85),"",Данные!F85)</f>
        <v>доцент</v>
      </c>
      <c r="G85" s="71">
        <f>IF(ISBLANK(Данные!G85),"",Данные!G85)</f>
        <v>1</v>
      </c>
      <c r="H85" s="71">
        <f>IF(ISBLANK(Данные!H85),"",Данные!H85)</f>
        <v>17231</v>
      </c>
      <c r="I85" s="71" t="str">
        <f>IF(ISBLANK(Данные!I85),"",Данные!I85)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71" t="str">
        <f>IF(ISBLANK(Данные!J85),"",Данные!J85)</f>
        <v/>
      </c>
      <c r="K85" s="71" t="str">
        <f>IF(ISBLANK(Данные!K85),"",Данные!K85)</f>
        <v/>
      </c>
      <c r="L85" s="71" t="str">
        <f>IF(ISBLANK(Данные!L85),"",Данные!L85)</f>
        <v/>
      </c>
      <c r="M85" s="72">
        <f t="shared" si="4"/>
        <v>0</v>
      </c>
      <c r="N85" s="72">
        <f t="shared" si="7"/>
        <v>6.29</v>
      </c>
      <c r="O85" s="72">
        <f t="shared" si="5"/>
        <v>3.25</v>
      </c>
      <c r="P85" s="72">
        <f t="shared" si="6"/>
        <v>3.25</v>
      </c>
      <c r="Q85" s="72" t="str">
        <f>IF(ISBLANK(Данные!Q85),"",Данные!Q85)</f>
        <v/>
      </c>
      <c r="R85" s="72" t="str">
        <f>IF(ISBLANK(Данные!R85),"",Данные!R85)</f>
        <v/>
      </c>
      <c r="S85" s="72" t="str">
        <f>IF(ISBLANK(Данные!S85),"",Данные!S85)</f>
        <v/>
      </c>
      <c r="T85" s="72" t="str">
        <f>IF(ISBLANK(Данные!T85),"",Данные!T85)</f>
        <v/>
      </c>
      <c r="U85" s="72" t="str">
        <f>IF(ISBLANK(Данные!U85),"",Данные!U85)</f>
        <v/>
      </c>
      <c r="V85" s="72" t="str">
        <f>IF(ISBLANK(Данные!V85),"",Данные!V85)</f>
        <v/>
      </c>
      <c r="W85" s="72">
        <f>IF(ISBLANK(Данные!W85),"",Данные!W85)</f>
        <v>13</v>
      </c>
      <c r="X85" s="72">
        <f>IF(ISBLANK(Данные!X85),"",Данные!X85)</f>
        <v>1</v>
      </c>
      <c r="Y85" s="72">
        <f>IF(ISBLANK(Данные!Y85),"",Данные!Y85)</f>
        <v>1</v>
      </c>
      <c r="Z85" s="72" t="str">
        <f>IF(ISBLANK(Данные!Z85),"",Данные!Z85)</f>
        <v/>
      </c>
      <c r="AA85" s="72" t="str">
        <f>IF(ISBLANK(Данные!AA85),"",Данные!AA85)</f>
        <v>осн</v>
      </c>
      <c r="AB85"/>
    </row>
    <row r="86" spans="1:60" s="6" customFormat="1">
      <c r="A86" s="71">
        <f>IF(ISBLANK(Данные!A86),"",Данные!A86)</f>
        <v>4848</v>
      </c>
      <c r="B86" s="71">
        <f>IF(ISBLANK(Данные!B86),"",Данные!B86)</f>
        <v>2018</v>
      </c>
      <c r="C86" s="71" t="str">
        <f>IF(ISBLANK(Данные!C86),"",Данные!C86)</f>
        <v>компьютерных технологий и электронного обучения</v>
      </c>
      <c r="D86" s="71" t="str">
        <f>IF(ISBLANK(Данные!D86),"",Данные!D86)</f>
        <v>Авксентьева Елена Юрьевна</v>
      </c>
      <c r="E86" s="71" t="str">
        <f>IF(ISBLANK(Данные!E86),"",Данные!E86)</f>
        <v>кандидат педагогических наук</v>
      </c>
      <c r="F86" s="71" t="str">
        <f>IF(ISBLANK(Данные!F86),"",Данные!F86)</f>
        <v>доцент</v>
      </c>
      <c r="G86" s="71">
        <f>IF(ISBLANK(Данные!G86),"",Данные!G86)</f>
        <v>1</v>
      </c>
      <c r="H86" s="71">
        <f>IF(ISBLANK(Данные!H86),"",Данные!H86)</f>
        <v>17231</v>
      </c>
      <c r="I86" s="71" t="str">
        <f>IF(ISBLANK(Данные!I86),"",Данные!I86)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71" t="str">
        <f>IF(ISBLANK(Данные!J86),"",Данные!J86)</f>
        <v/>
      </c>
      <c r="K86" s="71" t="str">
        <f>IF(ISBLANK(Данные!K86),"",Данные!K86)</f>
        <v/>
      </c>
      <c r="L86" s="71" t="str">
        <f>IF(ISBLANK(Данные!L86),"",Данные!L86)</f>
        <v/>
      </c>
      <c r="M86" s="72">
        <f t="shared" si="4"/>
        <v>0</v>
      </c>
      <c r="N86" s="72">
        <f t="shared" si="7"/>
        <v>6.29</v>
      </c>
      <c r="O86" s="72">
        <f t="shared" si="5"/>
        <v>3.25</v>
      </c>
      <c r="P86" s="72">
        <f t="shared" si="6"/>
        <v>3.25</v>
      </c>
      <c r="Q86" s="72" t="str">
        <f>IF(ISBLANK(Данные!Q86),"",Данные!Q86)</f>
        <v/>
      </c>
      <c r="R86" s="72" t="str">
        <f>IF(ISBLANK(Данные!R86),"",Данные!R86)</f>
        <v/>
      </c>
      <c r="S86" s="72" t="str">
        <f>IF(ISBLANK(Данные!S86),"",Данные!S86)</f>
        <v/>
      </c>
      <c r="T86" s="72" t="str">
        <f>IF(ISBLANK(Данные!T86),"",Данные!T86)</f>
        <v/>
      </c>
      <c r="U86" s="72" t="str">
        <f>IF(ISBLANK(Данные!U86),"",Данные!U86)</f>
        <v/>
      </c>
      <c r="V86" s="72" t="str">
        <f>IF(ISBLANK(Данные!V86),"",Данные!V86)</f>
        <v/>
      </c>
      <c r="W86" s="72">
        <f>IF(ISBLANK(Данные!W86),"",Данные!W86)</f>
        <v>13</v>
      </c>
      <c r="X86" s="72">
        <f>IF(ISBLANK(Данные!X86),"",Данные!X86)</f>
        <v>1</v>
      </c>
      <c r="Y86" s="72">
        <f>IF(ISBLANK(Данные!Y86),"",Данные!Y86)</f>
        <v>1</v>
      </c>
      <c r="Z86" s="72" t="str">
        <f>IF(ISBLANK(Данные!Z86),"",Данные!Z86)</f>
        <v/>
      </c>
      <c r="AA86" s="72" t="str">
        <f>IF(ISBLANK(Данные!AA86),"",Данные!AA86)</f>
        <v>осн</v>
      </c>
      <c r="AB86"/>
    </row>
    <row r="87" spans="1:60" s="6" customFormat="1">
      <c r="A87" s="71">
        <f>IF(ISBLANK(Данные!A87),"",Данные!A87)</f>
        <v>4848</v>
      </c>
      <c r="B87" s="71">
        <f>IF(ISBLANK(Данные!B87),"",Данные!B87)</f>
        <v>2018</v>
      </c>
      <c r="C87" s="71" t="str">
        <f>IF(ISBLANK(Данные!C87),"",Данные!C87)</f>
        <v>компьютерных технологий и электронного обучения</v>
      </c>
      <c r="D87" s="71" t="str">
        <f>IF(ISBLANK(Данные!D87),"",Данные!D87)</f>
        <v>Атаян Ануш Михайловна</v>
      </c>
      <c r="E87" s="71" t="str">
        <f>IF(ISBLANK(Данные!E87),"",Данные!E87)</f>
        <v>кандидат педагогических наук</v>
      </c>
      <c r="F87" s="71" t="str">
        <f>IF(ISBLANK(Данные!F87),"",Данные!F87)</f>
        <v>доцент</v>
      </c>
      <c r="G87" s="71">
        <f>IF(ISBLANK(Данные!G87),"",Данные!G87)</f>
        <v>1</v>
      </c>
      <c r="H87" s="71">
        <f>IF(ISBLANK(Данные!H87),"",Данные!H87)</f>
        <v>17231</v>
      </c>
      <c r="I87" s="71" t="str">
        <f>IF(ISBLANK(Данные!I87),"",Данные!I87)</f>
        <v>Дисциплины (модули) по выбору. IT-менеджмент</v>
      </c>
      <c r="J87" s="71">
        <f>IF(ISBLANK(Данные!J87),"",Данные!J87)</f>
        <v>4</v>
      </c>
      <c r="K87" s="71" t="str">
        <f>IF(ISBLANK(Данные!K87),"",Данные!K87)</f>
        <v/>
      </c>
      <c r="L87" s="71" t="str">
        <f>IF(ISBLANK(Данные!L87),"",Данные!L87)</f>
        <v/>
      </c>
      <c r="M87" s="72">
        <f t="shared" si="4"/>
        <v>0.4</v>
      </c>
      <c r="N87" s="72">
        <f t="shared" si="7"/>
        <v>6.29</v>
      </c>
      <c r="O87" s="72">
        <f t="shared" si="5"/>
        <v>3.25</v>
      </c>
      <c r="P87" s="72">
        <f t="shared" si="6"/>
        <v>3.25</v>
      </c>
      <c r="Q87" s="72" t="str">
        <f>IF(ISBLANK(Данные!Q87),"",Данные!Q87)</f>
        <v/>
      </c>
      <c r="R87" s="72" t="str">
        <f>IF(ISBLANK(Данные!R87),"",Данные!R87)</f>
        <v/>
      </c>
      <c r="S87" s="72" t="str">
        <f>IF(ISBLANK(Данные!S87),"",Данные!S87)</f>
        <v/>
      </c>
      <c r="T87" s="72" t="str">
        <f>IF(ISBLANK(Данные!T87),"",Данные!T87)</f>
        <v/>
      </c>
      <c r="U87" s="72" t="str">
        <f>IF(ISBLANK(Данные!U87),"",Данные!U87)</f>
        <v/>
      </c>
      <c r="V87" s="72" t="str">
        <f>IF(ISBLANK(Данные!V87),"",Данные!V87)</f>
        <v/>
      </c>
      <c r="W87" s="72">
        <f>IF(ISBLANK(Данные!W87),"",Данные!W87)</f>
        <v>13</v>
      </c>
      <c r="X87" s="72">
        <f>IF(ISBLANK(Данные!X87),"",Данные!X87)</f>
        <v>1</v>
      </c>
      <c r="Y87" s="72">
        <f>IF(ISBLANK(Данные!Y87),"",Данные!Y87)</f>
        <v>1</v>
      </c>
      <c r="Z87" s="72" t="str">
        <f>IF(ISBLANK(Данные!Z87),"",Данные!Z87)</f>
        <v/>
      </c>
      <c r="AA87" s="72" t="str">
        <f>IF(ISBLANK(Данные!AA87),"",Данные!AA87)</f>
        <v>осн</v>
      </c>
      <c r="AB87"/>
    </row>
    <row r="88" spans="1:60" s="6" customFormat="1">
      <c r="A88" s="71">
        <f>IF(ISBLANK(Данные!A88),"",Данные!A88)</f>
        <v>4848</v>
      </c>
      <c r="B88" s="71">
        <f>IF(ISBLANK(Данные!B88),"",Данные!B88)</f>
        <v>2018</v>
      </c>
      <c r="C88" s="71" t="str">
        <f>IF(ISBLANK(Данные!C88),"",Данные!C88)</f>
        <v>компьютерных технологий и электронного обучения</v>
      </c>
      <c r="D88" s="71" t="str">
        <f>IF(ISBLANK(Данные!D88),"",Данные!D88)</f>
        <v>Серегин (ФИО)</v>
      </c>
      <c r="E88" s="71" t="str">
        <f>IF(ISBLANK(Данные!E88),"",Данные!E88)</f>
        <v>кандидат технических наук</v>
      </c>
      <c r="F88" s="71" t="str">
        <f>IF(ISBLANK(Данные!F88),"",Данные!F88)</f>
        <v>внешний</v>
      </c>
      <c r="G88" s="71">
        <f>IF(ISBLANK(Данные!G88),"",Данные!G88)</f>
        <v>1</v>
      </c>
      <c r="H88" s="71">
        <f>IF(ISBLANK(Данные!H88),"",Данные!H88)</f>
        <v>17231</v>
      </c>
      <c r="I88" s="71" t="str">
        <f>IF(ISBLANK(Данные!I88),"",Данные!I88)</f>
        <v>Дисциплины (модули) по выбору. IT-менеджмент</v>
      </c>
      <c r="J88" s="71">
        <f>IF(ISBLANK(Данные!J88),"",Данные!J88)</f>
        <v>14</v>
      </c>
      <c r="K88" s="71" t="str">
        <f>IF(ISBLANK(Данные!K88),"",Данные!K88)</f>
        <v/>
      </c>
      <c r="L88" s="71" t="str">
        <f>IF(ISBLANK(Данные!L88),"",Данные!L88)</f>
        <v/>
      </c>
      <c r="M88" s="72">
        <f t="shared" si="4"/>
        <v>1.4000000000000001</v>
      </c>
      <c r="N88" s="72">
        <f t="shared" si="7"/>
        <v>6.29</v>
      </c>
      <c r="O88" s="72">
        <f t="shared" si="5"/>
        <v>3.25</v>
      </c>
      <c r="P88" s="72">
        <f t="shared" si="6"/>
        <v>3.25</v>
      </c>
      <c r="Q88" s="72" t="str">
        <f>IF(ISBLANK(Данные!Q88),"",Данные!Q88)</f>
        <v/>
      </c>
      <c r="R88" s="72" t="str">
        <f>IF(ISBLANK(Данные!R88),"",Данные!R88)</f>
        <v/>
      </c>
      <c r="S88" s="72" t="str">
        <f>IF(ISBLANK(Данные!S88),"",Данные!S88)</f>
        <v/>
      </c>
      <c r="T88" s="72" t="str">
        <f>IF(ISBLANK(Данные!T88),"",Данные!T88)</f>
        <v/>
      </c>
      <c r="U88" s="72" t="str">
        <f>IF(ISBLANK(Данные!U88),"",Данные!U88)</f>
        <v/>
      </c>
      <c r="V88" s="72" t="str">
        <f>IF(ISBLANK(Данные!V88),"",Данные!V88)</f>
        <v/>
      </c>
      <c r="W88" s="72">
        <f>IF(ISBLANK(Данные!W88),"",Данные!W88)</f>
        <v>13</v>
      </c>
      <c r="X88" s="72">
        <f>IF(ISBLANK(Данные!X88),"",Данные!X88)</f>
        <v>1</v>
      </c>
      <c r="Y88" s="72">
        <f>IF(ISBLANK(Данные!Y88),"",Данные!Y88)</f>
        <v>1</v>
      </c>
      <c r="Z88" s="72" t="str">
        <f>IF(ISBLANK(Данные!Z88),"",Данные!Z88)</f>
        <v/>
      </c>
      <c r="AA88" s="72" t="str">
        <f>IF(ISBLANK(Данные!AA88),"",Данные!AA88)</f>
        <v/>
      </c>
      <c r="AB88"/>
    </row>
    <row r="89" spans="1:60" s="6" customFormat="1">
      <c r="A89" s="71">
        <f>IF(ISBLANK(Данные!A89),"",Данные!A89)</f>
        <v>4848</v>
      </c>
      <c r="B89" s="71">
        <f>IF(ISBLANK(Данные!B89),"",Данные!B89)</f>
        <v>2018</v>
      </c>
      <c r="C89" s="71" t="str">
        <f>IF(ISBLANK(Данные!C89),"",Данные!C89)</f>
        <v>компьютерных технологий и электронного обучения</v>
      </c>
      <c r="D89" s="71" t="str">
        <f>IF(ISBLANK(Данные!D89),"",Данные!D89)</f>
        <v>Серегин (ФИО)</v>
      </c>
      <c r="E89" s="71" t="str">
        <f>IF(ISBLANK(Данные!E89),"",Данные!E89)</f>
        <v>кандидат технических наук</v>
      </c>
      <c r="F89" s="71" t="str">
        <f>IF(ISBLANK(Данные!F89),"",Данные!F89)</f>
        <v>внешний</v>
      </c>
      <c r="G89" s="71">
        <f>IF(ISBLANK(Данные!G89),"",Данные!G89)</f>
        <v>1</v>
      </c>
      <c r="H89" s="71">
        <f>IF(ISBLANK(Данные!H89),"",Данные!H89)</f>
        <v>17231</v>
      </c>
      <c r="I89" s="71" t="str">
        <f>IF(ISBLANK(Данные!I89),"",Данные!I89)</f>
        <v>Модуль "Информационные системы". Теория информационных процессов и систем</v>
      </c>
      <c r="J89" s="71" t="str">
        <f>IF(ISBLANK(Данные!J89),"",Данные!J89)</f>
        <v/>
      </c>
      <c r="K89" s="71" t="str">
        <f>IF(ISBLANK(Данные!K89),"",Данные!K89)</f>
        <v/>
      </c>
      <c r="L89" s="71">
        <f>IF(ISBLANK(Данные!L89),"",Данные!L89)</f>
        <v>10</v>
      </c>
      <c r="M89" s="72">
        <f t="shared" si="4"/>
        <v>1</v>
      </c>
      <c r="N89" s="72">
        <f t="shared" si="7"/>
        <v>6.29</v>
      </c>
      <c r="O89" s="72">
        <f t="shared" si="5"/>
        <v>3.25</v>
      </c>
      <c r="P89" s="72">
        <f t="shared" si="6"/>
        <v>3.25</v>
      </c>
      <c r="Q89" s="72" t="str">
        <f>IF(ISBLANK(Данные!Q89),"",Данные!Q89)</f>
        <v/>
      </c>
      <c r="R89" s="72" t="str">
        <f>IF(ISBLANK(Данные!R89),"",Данные!R89)</f>
        <v/>
      </c>
      <c r="S89" s="72" t="str">
        <f>IF(ISBLANK(Данные!S89),"",Данные!S89)</f>
        <v/>
      </c>
      <c r="T89" s="72" t="str">
        <f>IF(ISBLANK(Данные!T89),"",Данные!T89)</f>
        <v/>
      </c>
      <c r="U89" s="72" t="str">
        <f>IF(ISBLANK(Данные!U89),"",Данные!U89)</f>
        <v/>
      </c>
      <c r="V89" s="72" t="str">
        <f>IF(ISBLANK(Данные!V89),"",Данные!V89)</f>
        <v/>
      </c>
      <c r="W89" s="72">
        <f>IF(ISBLANK(Данные!W89),"",Данные!W89)</f>
        <v>13</v>
      </c>
      <c r="X89" s="72">
        <f>IF(ISBLANK(Данные!X89),"",Данные!X89)</f>
        <v>1</v>
      </c>
      <c r="Y89" s="72">
        <f>IF(ISBLANK(Данные!Y89),"",Данные!Y89)</f>
        <v>1</v>
      </c>
      <c r="Z89" s="72" t="str">
        <f>IF(ISBLANK(Данные!Z89),"",Данные!Z89)</f>
        <v/>
      </c>
      <c r="AA89" s="72" t="str">
        <f>IF(ISBLANK(Данные!AA89),"",Данные!AA89)</f>
        <v/>
      </c>
      <c r="AB89"/>
    </row>
    <row r="90" spans="1:60" s="6" customFormat="1">
      <c r="A90" s="71">
        <f>IF(ISBLANK(Данные!A90),"",Данные!A90)</f>
        <v>4848</v>
      </c>
      <c r="B90" s="71">
        <f>IF(ISBLANK(Данные!B90),"",Данные!B90)</f>
        <v>2018</v>
      </c>
      <c r="C90" s="71" t="str">
        <f>IF(ISBLANK(Данные!C90),"",Данные!C90)</f>
        <v>компьютерных технологий и электронного обучения</v>
      </c>
      <c r="D90" s="71" t="str">
        <f>IF(ISBLANK(Данные!D90),"",Данные!D90)</f>
        <v>Серегин (ФИО)</v>
      </c>
      <c r="E90" s="71" t="str">
        <f>IF(ISBLANK(Данные!E90),"",Данные!E90)</f>
        <v>кандидат технических наук</v>
      </c>
      <c r="F90" s="71" t="str">
        <f>IF(ISBLANK(Данные!F90),"",Данные!F90)</f>
        <v>внешний</v>
      </c>
      <c r="G90" s="71">
        <f>IF(ISBLANK(Данные!G90),"",Данные!G90)</f>
        <v>1</v>
      </c>
      <c r="H90" s="71">
        <f>IF(ISBLANK(Данные!H90),"",Данные!H90)</f>
        <v>17231</v>
      </c>
      <c r="I90" s="71" t="str">
        <f>IF(ISBLANK(Данные!I90),"",Данные!I90)</f>
        <v>Модуль "Информационные системы". Интеллектуальные системы</v>
      </c>
      <c r="J90" s="71" t="str">
        <f>IF(ISBLANK(Данные!J90),"",Данные!J90)</f>
        <v/>
      </c>
      <c r="K90" s="71" t="str">
        <f>IF(ISBLANK(Данные!K90),"",Данные!K90)</f>
        <v/>
      </c>
      <c r="L90" s="71">
        <f>IF(ISBLANK(Данные!L90),"",Данные!L90)</f>
        <v>4</v>
      </c>
      <c r="M90" s="72">
        <f t="shared" si="4"/>
        <v>0.4</v>
      </c>
      <c r="N90" s="72">
        <f t="shared" si="7"/>
        <v>6.29</v>
      </c>
      <c r="O90" s="72">
        <f t="shared" si="5"/>
        <v>3.25</v>
      </c>
      <c r="P90" s="72">
        <f t="shared" si="6"/>
        <v>3.25</v>
      </c>
      <c r="Q90" s="72" t="str">
        <f>IF(ISBLANK(Данные!Q90),"",Данные!Q90)</f>
        <v/>
      </c>
      <c r="R90" s="72" t="str">
        <f>IF(ISBLANK(Данные!R90),"",Данные!R90)</f>
        <v/>
      </c>
      <c r="S90" s="72" t="str">
        <f>IF(ISBLANK(Данные!S90),"",Данные!S90)</f>
        <v/>
      </c>
      <c r="T90" s="72" t="str">
        <f>IF(ISBLANK(Данные!T90),"",Данные!T90)</f>
        <v/>
      </c>
      <c r="U90" s="72" t="str">
        <f>IF(ISBLANK(Данные!U90),"",Данные!U90)</f>
        <v/>
      </c>
      <c r="V90" s="72" t="str">
        <f>IF(ISBLANK(Данные!V90),"",Данные!V90)</f>
        <v/>
      </c>
      <c r="W90" s="72">
        <f>IF(ISBLANK(Данные!W90),"",Данные!W90)</f>
        <v>13</v>
      </c>
      <c r="X90" s="72">
        <f>IF(ISBLANK(Данные!X90),"",Данные!X90)</f>
        <v>1</v>
      </c>
      <c r="Y90" s="72">
        <f>IF(ISBLANK(Данные!Y90),"",Данные!Y90)</f>
        <v>1</v>
      </c>
      <c r="Z90" s="72" t="str">
        <f>IF(ISBLANK(Данные!Z90),"",Данные!Z90)</f>
        <v/>
      </c>
      <c r="AA90" s="72" t="str">
        <f>IF(ISBLANK(Данные!AA90),"",Данные!AA90)</f>
        <v/>
      </c>
      <c r="AB90"/>
    </row>
    <row r="91" spans="1:60" s="6" customFormat="1">
      <c r="A91" s="71">
        <f>IF(ISBLANK(Данные!A91),"",Данные!A91)</f>
        <v>4848</v>
      </c>
      <c r="B91" s="71">
        <f>IF(ISBLANK(Данные!B91),"",Данные!B91)</f>
        <v>2018</v>
      </c>
      <c r="C91" s="71" t="str">
        <f>IF(ISBLANK(Данные!C91),"",Данные!C91)</f>
        <v>компьютерных технологий и электронного обучения</v>
      </c>
      <c r="D91" s="71" t="str">
        <f>IF(ISBLANK(Данные!D91),"",Данные!D91)</f>
        <v>Воробьев Владимир Иванович</v>
      </c>
      <c r="E91" s="71" t="str">
        <f>IF(ISBLANK(Данные!E91),"",Данные!E91)</f>
        <v>доктор технических наук</v>
      </c>
      <c r="F91" s="71" t="str">
        <f>IF(ISBLANK(Данные!F91),"",Данные!F91)</f>
        <v>профессор</v>
      </c>
      <c r="G91" s="71">
        <f>IF(ISBLANK(Данные!G91),"",Данные!G91)</f>
        <v>1</v>
      </c>
      <c r="H91" s="71">
        <f>IF(ISBLANK(Данные!H91),"",Данные!H91)</f>
        <v>17231</v>
      </c>
      <c r="I91" s="71" t="str">
        <f>IF(ISBLANK(Данные!I91),"",Данные!I91)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71" t="str">
        <f>IF(ISBLANK(Данные!J91),"",Данные!J91)</f>
        <v/>
      </c>
      <c r="K91" s="71" t="str">
        <f>IF(ISBLANK(Данные!K91),"",Данные!K91)</f>
        <v/>
      </c>
      <c r="L91" s="71" t="str">
        <f>IF(ISBLANK(Данные!L91),"",Данные!L91)</f>
        <v/>
      </c>
      <c r="M91" s="72">
        <f t="shared" si="4"/>
        <v>0</v>
      </c>
      <c r="N91" s="72">
        <f t="shared" si="7"/>
        <v>6.29</v>
      </c>
      <c r="O91" s="72">
        <f t="shared" si="5"/>
        <v>3.25</v>
      </c>
      <c r="P91" s="72">
        <f t="shared" si="6"/>
        <v>3.25</v>
      </c>
      <c r="Q91" s="72" t="str">
        <f>IF(ISBLANK(Данные!Q91),"",Данные!Q91)</f>
        <v/>
      </c>
      <c r="R91" s="72" t="str">
        <f>IF(ISBLANK(Данные!R91),"",Данные!R91)</f>
        <v/>
      </c>
      <c r="S91" s="72" t="str">
        <f>IF(ISBLANK(Данные!S91),"",Данные!S91)</f>
        <v/>
      </c>
      <c r="T91" s="72" t="str">
        <f>IF(ISBLANK(Данные!T91),"",Данные!T91)</f>
        <v/>
      </c>
      <c r="U91" s="72">
        <f>IF(ISBLANK(Данные!U91),"",Данные!U91)</f>
        <v>14</v>
      </c>
      <c r="V91" s="72" t="str">
        <f>IF(ISBLANK(Данные!V91),"",Данные!V91)</f>
        <v/>
      </c>
      <c r="W91" s="72">
        <f>IF(ISBLANK(Данные!W91),"",Данные!W91)</f>
        <v>13</v>
      </c>
      <c r="X91" s="72">
        <f>IF(ISBLANK(Данные!X91),"",Данные!X91)</f>
        <v>1</v>
      </c>
      <c r="Y91" s="72">
        <f>IF(ISBLANK(Данные!Y91),"",Данные!Y91)</f>
        <v>1</v>
      </c>
      <c r="Z91" s="72" t="str">
        <f>IF(ISBLANK(Данные!Z91),"",Данные!Z91)</f>
        <v/>
      </c>
      <c r="AA91" s="72" t="str">
        <f>IF(ISBLANK(Данные!AA91),"",Данные!AA91)</f>
        <v/>
      </c>
      <c r="AB91"/>
    </row>
    <row r="92" spans="1:60" s="6" customFormat="1">
      <c r="A92" s="71">
        <f>IF(ISBLANK(Данные!A92),"",Данные!A92)</f>
        <v>4848</v>
      </c>
      <c r="B92" s="71">
        <f>IF(ISBLANK(Данные!B92),"",Данные!B92)</f>
        <v>2018</v>
      </c>
      <c r="C92" s="71" t="str">
        <f>IF(ISBLANK(Данные!C92),"",Данные!C92)</f>
        <v>компьютерных технологий и электронного обучения</v>
      </c>
      <c r="D92" s="71" t="str">
        <f>IF(ISBLANK(Данные!D92),"",Данные!D92)</f>
        <v>Воробьев Владимир Иванович</v>
      </c>
      <c r="E92" s="71" t="str">
        <f>IF(ISBLANK(Данные!E92),"",Данные!E92)</f>
        <v>доктор технических наук</v>
      </c>
      <c r="F92" s="71" t="str">
        <f>IF(ISBLANK(Данные!F92),"",Данные!F92)</f>
        <v>профессор</v>
      </c>
      <c r="G92" s="71">
        <f>IF(ISBLANK(Данные!G92),"",Данные!G92)</f>
        <v>1</v>
      </c>
      <c r="H92" s="71">
        <f>IF(ISBLANK(Данные!H92),"",Данные!H92)</f>
        <v>17231</v>
      </c>
      <c r="I92" s="71" t="str">
        <f>IF(ISBLANK(Данные!I92),"",Данные!I92)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71" t="str">
        <f>IF(ISBLANK(Данные!J92),"",Данные!J92)</f>
        <v/>
      </c>
      <c r="K92" s="71" t="str">
        <f>IF(ISBLANK(Данные!K92),"",Данные!K92)</f>
        <v/>
      </c>
      <c r="L92" s="71" t="str">
        <f>IF(ISBLANK(Данные!L92),"",Данные!L92)</f>
        <v/>
      </c>
      <c r="M92" s="72">
        <f t="shared" si="4"/>
        <v>0</v>
      </c>
      <c r="N92" s="72">
        <f t="shared" si="7"/>
        <v>6.29</v>
      </c>
      <c r="O92" s="72">
        <f t="shared" si="5"/>
        <v>3.25</v>
      </c>
      <c r="P92" s="72">
        <f t="shared" si="6"/>
        <v>3.25</v>
      </c>
      <c r="Q92" s="72" t="str">
        <f>IF(ISBLANK(Данные!Q92),"",Данные!Q92)</f>
        <v/>
      </c>
      <c r="R92" s="72" t="str">
        <f>IF(ISBLANK(Данные!R92),"",Данные!R92)</f>
        <v/>
      </c>
      <c r="S92" s="72" t="str">
        <f>IF(ISBLANK(Данные!S92),"",Данные!S92)</f>
        <v/>
      </c>
      <c r="T92" s="72" t="str">
        <f>IF(ISBLANK(Данные!T92),"",Данные!T92)</f>
        <v/>
      </c>
      <c r="U92" s="72">
        <f>IF(ISBLANK(Данные!U92),"",Данные!U92)</f>
        <v>10</v>
      </c>
      <c r="V92" s="72" t="str">
        <f>IF(ISBLANK(Данные!V92),"",Данные!V92)</f>
        <v/>
      </c>
      <c r="W92" s="72">
        <f>IF(ISBLANK(Данные!W92),"",Данные!W92)</f>
        <v>13</v>
      </c>
      <c r="X92" s="72">
        <f>IF(ISBLANK(Данные!X92),"",Данные!X92)</f>
        <v>1</v>
      </c>
      <c r="Y92" s="72">
        <f>IF(ISBLANK(Данные!Y92),"",Данные!Y92)</f>
        <v>1</v>
      </c>
      <c r="Z92" s="72" t="str">
        <f>IF(ISBLANK(Данные!Z92),"",Данные!Z92)</f>
        <v/>
      </c>
      <c r="AA92" s="72" t="str">
        <f>IF(ISBLANK(Данные!AA92),"",Данные!AA92)</f>
        <v/>
      </c>
      <c r="AB92"/>
    </row>
    <row r="93" spans="1:60" s="6" customFormat="1">
      <c r="A93" s="71">
        <f>IF(ISBLANK(Данные!A93),"",Данные!A93)</f>
        <v>4848</v>
      </c>
      <c r="B93" s="71">
        <f>IF(ISBLANK(Данные!B93),"",Данные!B93)</f>
        <v>2018</v>
      </c>
      <c r="C93" s="71" t="str">
        <f>IF(ISBLANK(Данные!C93),"",Данные!C93)</f>
        <v>компьютерных технологий и электронного обучения</v>
      </c>
      <c r="D93" s="71" t="str">
        <f>IF(ISBLANK(Данные!D93),"",Данные!D93)</f>
        <v>Воробьев Владимир Иванович</v>
      </c>
      <c r="E93" s="71" t="str">
        <f>IF(ISBLANK(Данные!E93),"",Данные!E93)</f>
        <v>доктор технических наук</v>
      </c>
      <c r="F93" s="71" t="str">
        <f>IF(ISBLANK(Данные!F93),"",Данные!F93)</f>
        <v>профессор</v>
      </c>
      <c r="G93" s="71">
        <f>IF(ISBLANK(Данные!G93),"",Данные!G93)</f>
        <v>1</v>
      </c>
      <c r="H93" s="71">
        <f>IF(ISBLANK(Данные!H93),"",Данные!H93)</f>
        <v>17231</v>
      </c>
      <c r="I93" s="71" t="str">
        <f>IF(ISBLANK(Данные!I93),"",Данные!I93)</f>
        <v>Руководство ВКР</v>
      </c>
      <c r="J93" s="71" t="str">
        <f>IF(ISBLANK(Данные!J93),"",Данные!J93)</f>
        <v/>
      </c>
      <c r="K93" s="71" t="str">
        <f>IF(ISBLANK(Данные!K93),"",Данные!K93)</f>
        <v/>
      </c>
      <c r="L93" s="71" t="str">
        <f>IF(ISBLANK(Данные!L93),"",Данные!L93)</f>
        <v/>
      </c>
      <c r="M93" s="72">
        <f t="shared" si="4"/>
        <v>0</v>
      </c>
      <c r="N93" s="72">
        <f t="shared" si="7"/>
        <v>6.29</v>
      </c>
      <c r="O93" s="72">
        <f t="shared" si="5"/>
        <v>3.25</v>
      </c>
      <c r="P93" s="72">
        <f t="shared" si="6"/>
        <v>3.25</v>
      </c>
      <c r="Q93" s="72" t="str">
        <f>IF(ISBLANK(Данные!Q93),"",Данные!Q93)</f>
        <v/>
      </c>
      <c r="R93" s="72" t="str">
        <f>IF(ISBLANK(Данные!R93),"",Данные!R93)</f>
        <v/>
      </c>
      <c r="S93" s="72" t="str">
        <f>IF(ISBLANK(Данные!S93),"",Данные!S93)</f>
        <v/>
      </c>
      <c r="T93" s="72" t="str">
        <f>IF(ISBLANK(Данные!T93),"",Данные!T93)</f>
        <v/>
      </c>
      <c r="U93" s="72" t="str">
        <f>IF(ISBLANK(Данные!U93),"",Данные!U93)</f>
        <v/>
      </c>
      <c r="V93" s="72">
        <f>IF(ISBLANK(Данные!V93),"",Данные!V93)</f>
        <v>140</v>
      </c>
      <c r="W93" s="72">
        <f>IF(ISBLANK(Данные!W93),"",Данные!W93)</f>
        <v>13</v>
      </c>
      <c r="X93" s="72">
        <f>IF(ISBLANK(Данные!X93),"",Данные!X93)</f>
        <v>1</v>
      </c>
      <c r="Y93" s="72">
        <f>IF(ISBLANK(Данные!Y93),"",Данные!Y93)</f>
        <v>1</v>
      </c>
      <c r="Z93" s="72" t="str">
        <f>IF(ISBLANK(Данные!Z93),"",Данные!Z93)</f>
        <v/>
      </c>
      <c r="AA93" s="72" t="str">
        <f>IF(ISBLANK(Данные!AA93),"",Данные!AA93)</f>
        <v/>
      </c>
      <c r="AB93"/>
    </row>
    <row r="94" spans="1:60" s="6" customFormat="1">
      <c r="A94" s="71">
        <f>IF(ISBLANK(Данные!A94),"",Данные!A94)</f>
        <v>4848</v>
      </c>
      <c r="B94" s="71">
        <f>IF(ISBLANK(Данные!B94),"",Данные!B94)</f>
        <v>2018</v>
      </c>
      <c r="C94" s="71" t="str">
        <f>IF(ISBLANK(Данные!C94),"",Данные!C94)</f>
        <v>компьютерных технологий и электронного обучения</v>
      </c>
      <c r="D94" s="71" t="str">
        <f>IF(ISBLANK(Данные!D94),"",Данные!D94)</f>
        <v>Власова Елена Зотиковна</v>
      </c>
      <c r="E94" s="71" t="str">
        <f>IF(ISBLANK(Данные!E94),"",Данные!E94)</f>
        <v>доктор педагогических наук</v>
      </c>
      <c r="F94" s="71" t="str">
        <f>IF(ISBLANK(Данные!F94),"",Данные!F94)</f>
        <v>заведующий кафедрой</v>
      </c>
      <c r="G94" s="71">
        <f>IF(ISBLANK(Данные!G94),"",Данные!G94)</f>
        <v>1</v>
      </c>
      <c r="H94" s="71">
        <f>IF(ISBLANK(Данные!H94),"",Данные!H94)</f>
        <v>17231</v>
      </c>
      <c r="I94" s="71" t="str">
        <f>IF(ISBLANK(Данные!I94),"",Данные!I94)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71" t="str">
        <f>IF(ISBLANK(Данные!J94),"",Данные!J94)</f>
        <v/>
      </c>
      <c r="K94" s="71" t="str">
        <f>IF(ISBLANK(Данные!K94),"",Данные!K94)</f>
        <v/>
      </c>
      <c r="L94" s="71" t="str">
        <f>IF(ISBLANK(Данные!L94),"",Данные!L94)</f>
        <v/>
      </c>
      <c r="M94" s="72">
        <f t="shared" si="4"/>
        <v>0</v>
      </c>
      <c r="N94" s="72">
        <f t="shared" si="7"/>
        <v>6.29</v>
      </c>
      <c r="O94" s="72">
        <f t="shared" si="5"/>
        <v>3.25</v>
      </c>
      <c r="P94" s="72">
        <f t="shared" si="6"/>
        <v>3.25</v>
      </c>
      <c r="Q94" s="72" t="str">
        <f>IF(ISBLANK(Данные!Q94),"",Данные!Q94)</f>
        <v/>
      </c>
      <c r="R94" s="72" t="str">
        <f>IF(ISBLANK(Данные!R94),"",Данные!R94)</f>
        <v/>
      </c>
      <c r="S94" s="72" t="str">
        <f>IF(ISBLANK(Данные!S94),"",Данные!S94)</f>
        <v/>
      </c>
      <c r="T94" s="72" t="str">
        <f>IF(ISBLANK(Данные!T94),"",Данные!T94)</f>
        <v/>
      </c>
      <c r="U94" s="72">
        <f>IF(ISBLANK(Данные!U94),"",Данные!U94)</f>
        <v>2</v>
      </c>
      <c r="V94" s="72" t="str">
        <f>IF(ISBLANK(Данные!V94),"",Данные!V94)</f>
        <v/>
      </c>
      <c r="W94" s="72">
        <f>IF(ISBLANK(Данные!W94),"",Данные!W94)</f>
        <v>13</v>
      </c>
      <c r="X94" s="72">
        <f>IF(ISBLANK(Данные!X94),"",Данные!X94)</f>
        <v>1</v>
      </c>
      <c r="Y94" s="72">
        <f>IF(ISBLANK(Данные!Y94),"",Данные!Y94)</f>
        <v>1</v>
      </c>
      <c r="Z94" s="72" t="str">
        <f>IF(ISBLANK(Данные!Z94),"",Данные!Z94)</f>
        <v/>
      </c>
      <c r="AA94" s="72" t="str">
        <f>IF(ISBLANK(Данные!AA94),"",Данные!AA94)</f>
        <v>осн</v>
      </c>
      <c r="AB94"/>
    </row>
    <row r="95" spans="1:60" s="6" customFormat="1">
      <c r="A95" s="71">
        <f>IF(ISBLANK(Данные!A95),"",Данные!A95)</f>
        <v>4848</v>
      </c>
      <c r="B95" s="71">
        <f>IF(ISBLANK(Данные!B95),"",Данные!B95)</f>
        <v>2018</v>
      </c>
      <c r="C95" s="71" t="str">
        <f>IF(ISBLANK(Данные!C95),"",Данные!C95)</f>
        <v>компьютерных технологий и электронного обучения</v>
      </c>
      <c r="D95" s="71" t="str">
        <f>IF(ISBLANK(Данные!D95),"",Данные!D95)</f>
        <v>Власова Елена Зотиковна</v>
      </c>
      <c r="E95" s="71" t="str">
        <f>IF(ISBLANK(Данные!E95),"",Данные!E95)</f>
        <v>доктор педагогических наук</v>
      </c>
      <c r="F95" s="71" t="str">
        <f>IF(ISBLANK(Данные!F95),"",Данные!F95)</f>
        <v>заведующий кафедрой</v>
      </c>
      <c r="G95" s="71">
        <f>IF(ISBLANK(Данные!G95),"",Данные!G95)</f>
        <v>1</v>
      </c>
      <c r="H95" s="71">
        <f>IF(ISBLANK(Данные!H95),"",Данные!H95)</f>
        <v>17231</v>
      </c>
      <c r="I95" s="71" t="str">
        <f>IF(ISBLANK(Данные!I95),"",Данные!I95)</f>
        <v>Участие в ГЭК (защита, экзамен)</v>
      </c>
      <c r="J95" s="71" t="str">
        <f>IF(ISBLANK(Данные!J95),"",Данные!J95)</f>
        <v/>
      </c>
      <c r="K95" s="71" t="str">
        <f>IF(ISBLANK(Данные!K95),"",Данные!K95)</f>
        <v/>
      </c>
      <c r="L95" s="71" t="str">
        <f>IF(ISBLANK(Данные!L95),"",Данные!L95)</f>
        <v/>
      </c>
      <c r="M95" s="72">
        <f t="shared" si="4"/>
        <v>0</v>
      </c>
      <c r="N95" s="72">
        <f t="shared" si="7"/>
        <v>6.29</v>
      </c>
      <c r="O95" s="72">
        <f t="shared" si="5"/>
        <v>3.25</v>
      </c>
      <c r="P95" s="72">
        <f t="shared" si="6"/>
        <v>3.25</v>
      </c>
      <c r="Q95" s="72" t="str">
        <f>IF(ISBLANK(Данные!Q95),"",Данные!Q95)</f>
        <v/>
      </c>
      <c r="R95" s="72">
        <f>IF(ISBLANK(Данные!R95),"",Данные!R95)</f>
        <v>7</v>
      </c>
      <c r="S95" s="72">
        <f>IF(ISBLANK(Данные!S95),"",Данные!S95)</f>
        <v>10</v>
      </c>
      <c r="T95" s="72" t="str">
        <f>IF(ISBLANK(Данные!T95),"",Данные!T95)</f>
        <v/>
      </c>
      <c r="U95" s="72" t="str">
        <f>IF(ISBLANK(Данные!U95),"",Данные!U95)</f>
        <v/>
      </c>
      <c r="V95" s="72" t="str">
        <f>IF(ISBLANK(Данные!V95),"",Данные!V95)</f>
        <v/>
      </c>
      <c r="W95" s="72">
        <f>IF(ISBLANK(Данные!W95),"",Данные!W95)</f>
        <v>13</v>
      </c>
      <c r="X95" s="72">
        <f>IF(ISBLANK(Данные!X95),"",Данные!X95)</f>
        <v>1</v>
      </c>
      <c r="Y95" s="72">
        <f>IF(ISBLANK(Данные!Y95),"",Данные!Y95)</f>
        <v>1</v>
      </c>
      <c r="Z95" s="72" t="str">
        <f>IF(ISBLANK(Данные!Z95),"",Данные!Z95)</f>
        <v/>
      </c>
      <c r="AA95" s="72" t="str">
        <f>IF(ISBLANK(Данные!AA95),"",Данные!AA95)</f>
        <v/>
      </c>
      <c r="AB95"/>
    </row>
    <row r="96" spans="1:60" s="6" customFormat="1">
      <c r="A96" s="71">
        <f>IF(ISBLANK(Данные!A96),"",Данные!A96)</f>
        <v>4848</v>
      </c>
      <c r="B96" s="71">
        <f>IF(ISBLANK(Данные!B96),"",Данные!B96)</f>
        <v>2018</v>
      </c>
      <c r="C96" s="71" t="str">
        <f>IF(ISBLANK(Данные!C96),"",Данные!C96)</f>
        <v>компьютерных технологий и электронного обучения</v>
      </c>
      <c r="D96" s="71" t="str">
        <f>IF(ISBLANK(Данные!D96),"",Данные!D96)</f>
        <v>Власова Елена Зотиковна</v>
      </c>
      <c r="E96" s="71" t="str">
        <f>IF(ISBLANK(Данные!E96),"",Данные!E96)</f>
        <v>доктор педагогических наук</v>
      </c>
      <c r="F96" s="71" t="str">
        <f>IF(ISBLANK(Данные!F96),"",Данные!F96)</f>
        <v>заведующий кафедрой</v>
      </c>
      <c r="G96" s="71">
        <f>IF(ISBLANK(Данные!G96),"",Данные!G96)</f>
        <v>1</v>
      </c>
      <c r="H96" s="71">
        <f>IF(ISBLANK(Данные!H96),"",Данные!H96)</f>
        <v>17231</v>
      </c>
      <c r="I96" s="71" t="str">
        <f>IF(ISBLANK(Данные!I96),"",Данные!I96)</f>
        <v>Руководство ВКР</v>
      </c>
      <c r="J96" s="71" t="str">
        <f>IF(ISBLANK(Данные!J96),"",Данные!J96)</f>
        <v/>
      </c>
      <c r="K96" s="71" t="str">
        <f>IF(ISBLANK(Данные!K96),"",Данные!K96)</f>
        <v/>
      </c>
      <c r="L96" s="71" t="str">
        <f>IF(ISBLANK(Данные!L96),"",Данные!L96)</f>
        <v/>
      </c>
      <c r="M96" s="72">
        <f t="shared" si="4"/>
        <v>0</v>
      </c>
      <c r="N96" s="72">
        <f t="shared" si="7"/>
        <v>6.29</v>
      </c>
      <c r="O96" s="72">
        <f t="shared" si="5"/>
        <v>3.25</v>
      </c>
      <c r="P96" s="72">
        <f t="shared" si="6"/>
        <v>3.25</v>
      </c>
      <c r="Q96" s="72" t="str">
        <f>IF(ISBLANK(Данные!Q96),"",Данные!Q96)</f>
        <v/>
      </c>
      <c r="R96" s="72" t="str">
        <f>IF(ISBLANK(Данные!R96),"",Данные!R96)</f>
        <v/>
      </c>
      <c r="S96" s="72" t="str">
        <f>IF(ISBLANK(Данные!S96),"",Данные!S96)</f>
        <v/>
      </c>
      <c r="T96" s="72" t="str">
        <f>IF(ISBLANK(Данные!T96),"",Данные!T96)</f>
        <v/>
      </c>
      <c r="U96" s="72" t="str">
        <f>IF(ISBLANK(Данные!U96),"",Данные!U96)</f>
        <v/>
      </c>
      <c r="V96" s="72">
        <f>IF(ISBLANK(Данные!V96),"",Данные!V96)</f>
        <v>10</v>
      </c>
      <c r="W96" s="72">
        <f>IF(ISBLANK(Данные!W96),"",Данные!W96)</f>
        <v>13</v>
      </c>
      <c r="X96" s="72">
        <f>IF(ISBLANK(Данные!X96),"",Данные!X96)</f>
        <v>1</v>
      </c>
      <c r="Y96" s="72">
        <f>IF(ISBLANK(Данные!Y96),"",Данные!Y96)</f>
        <v>1</v>
      </c>
      <c r="Z96" s="72" t="str">
        <f>IF(ISBLANK(Данные!Z96),"",Данные!Z96)</f>
        <v/>
      </c>
      <c r="AA96" s="72" t="str">
        <f>IF(ISBLANK(Данные!AA96),"",Данные!AA96)</f>
        <v>доп</v>
      </c>
      <c r="AB96"/>
    </row>
    <row r="97" spans="1:28" s="6" customFormat="1">
      <c r="A97" s="71">
        <f>IF(ISBLANK(Данные!A97),"",Данные!A97)</f>
        <v>4848</v>
      </c>
      <c r="B97" s="71">
        <f>IF(ISBLANK(Данные!B97),"",Данные!B97)</f>
        <v>2018</v>
      </c>
      <c r="C97" s="71" t="str">
        <f>IF(ISBLANK(Данные!C97),"",Данные!C97)</f>
        <v>компьютерных технологий и электронного обучения</v>
      </c>
      <c r="D97" s="71" t="str">
        <f>IF(ISBLANK(Данные!D97),"",Данные!D97)</f>
        <v>Гончарова Светлана Викторовна</v>
      </c>
      <c r="E97" s="71" t="str">
        <f>IF(ISBLANK(Данные!E97),"",Данные!E97)</f>
        <v>кандидат педагогических наук</v>
      </c>
      <c r="F97" s="71" t="str">
        <f>IF(ISBLANK(Данные!F97),"",Данные!F97)</f>
        <v>доцент</v>
      </c>
      <c r="G97" s="71">
        <f>IF(ISBLANK(Данные!G97),"",Данные!G97)</f>
        <v>1</v>
      </c>
      <c r="H97" s="71">
        <f>IF(ISBLANK(Данные!H97),"",Данные!H97)</f>
        <v>17231</v>
      </c>
      <c r="I97" s="71" t="str">
        <f>IF(ISBLANK(Данные!I97),"",Данные!I97)</f>
        <v>Участие в ГЭК (защита, экзамен)</v>
      </c>
      <c r="J97" s="71" t="str">
        <f>IF(ISBLANK(Данные!J97),"",Данные!J97)</f>
        <v/>
      </c>
      <c r="K97" s="71" t="str">
        <f>IF(ISBLANK(Данные!K97),"",Данные!K97)</f>
        <v/>
      </c>
      <c r="L97" s="71" t="str">
        <f>IF(ISBLANK(Данные!L97),"",Данные!L97)</f>
        <v/>
      </c>
      <c r="M97" s="72">
        <f t="shared" si="4"/>
        <v>0</v>
      </c>
      <c r="N97" s="72">
        <f t="shared" si="7"/>
        <v>6.29</v>
      </c>
      <c r="O97" s="72">
        <f t="shared" si="5"/>
        <v>3.25</v>
      </c>
      <c r="P97" s="72">
        <f t="shared" si="6"/>
        <v>3.25</v>
      </c>
      <c r="Q97" s="72" t="str">
        <f>IF(ISBLANK(Данные!Q97),"",Данные!Q97)</f>
        <v/>
      </c>
      <c r="R97" s="72">
        <f>IF(ISBLANK(Данные!R97),"",Данные!R97)</f>
        <v>5</v>
      </c>
      <c r="S97" s="72">
        <f>IF(ISBLANK(Данные!S97),"",Данные!S97)</f>
        <v>8</v>
      </c>
      <c r="T97" s="72" t="str">
        <f>IF(ISBLANK(Данные!T97),"",Данные!T97)</f>
        <v/>
      </c>
      <c r="U97" s="72" t="str">
        <f>IF(ISBLANK(Данные!U97),"",Данные!U97)</f>
        <v/>
      </c>
      <c r="V97" s="72" t="str">
        <f>IF(ISBLANK(Данные!V97),"",Данные!V97)</f>
        <v/>
      </c>
      <c r="W97" s="72">
        <f>IF(ISBLANK(Данные!W97),"",Данные!W97)</f>
        <v>13</v>
      </c>
      <c r="X97" s="72">
        <f>IF(ISBLANK(Данные!X97),"",Данные!X97)</f>
        <v>1</v>
      </c>
      <c r="Y97" s="72">
        <f>IF(ISBLANK(Данные!Y97),"",Данные!Y97)</f>
        <v>1</v>
      </c>
      <c r="Z97" s="72" t="str">
        <f>IF(ISBLANK(Данные!Z97),"",Данные!Z97)</f>
        <v/>
      </c>
      <c r="AA97" s="72" t="str">
        <f>IF(ISBLANK(Данные!AA97),"",Данные!AA97)</f>
        <v/>
      </c>
      <c r="AB97"/>
    </row>
    <row r="98" spans="1:28" s="6" customFormat="1">
      <c r="A98" s="71">
        <f>IF(ISBLANK(Данные!A98),"",Данные!A98)</f>
        <v>4848</v>
      </c>
      <c r="B98" s="71">
        <f>IF(ISBLANK(Данные!B98),"",Данные!B98)</f>
        <v>2018</v>
      </c>
      <c r="C98" s="71" t="str">
        <f>IF(ISBLANK(Данные!C98),"",Данные!C98)</f>
        <v>компьютерных технологий и электронного обучения</v>
      </c>
      <c r="D98" s="71" t="str">
        <f>IF(ISBLANK(Данные!D98),"",Данные!D98)</f>
        <v>Государев Илья Борисович</v>
      </c>
      <c r="E98" s="71" t="str">
        <f>IF(ISBLANK(Данные!E98),"",Данные!E98)</f>
        <v>кандидат педагогических наук</v>
      </c>
      <c r="F98" s="71" t="str">
        <f>IF(ISBLANK(Данные!F98),"",Данные!F98)</f>
        <v>доцент</v>
      </c>
      <c r="G98" s="71">
        <f>IF(ISBLANK(Данные!G98),"",Данные!G98)</f>
        <v>1</v>
      </c>
      <c r="H98" s="71">
        <f>IF(ISBLANK(Данные!H98),"",Данные!H98)</f>
        <v>17231</v>
      </c>
      <c r="I98" s="71" t="str">
        <f>IF(ISBLANK(Данные!I98),"",Данные!I98)</f>
        <v>Модуль "Информационные ресурсы и средства профессиональной деятельности инженера"</v>
      </c>
      <c r="J98" s="71" t="str">
        <f>IF(ISBLANK(Данные!J98),"",Данные!J98)</f>
        <v/>
      </c>
      <c r="K98" s="71" t="str">
        <f>IF(ISBLANK(Данные!K98),"",Данные!K98)</f>
        <v/>
      </c>
      <c r="L98" s="71" t="str">
        <f>IF(ISBLANK(Данные!L98),"",Данные!L98)</f>
        <v/>
      </c>
      <c r="M98" s="72">
        <f t="shared" si="4"/>
        <v>0</v>
      </c>
      <c r="N98" s="72">
        <f t="shared" si="7"/>
        <v>6.29</v>
      </c>
      <c r="O98" s="72">
        <f t="shared" si="5"/>
        <v>3.25</v>
      </c>
      <c r="P98" s="72">
        <f t="shared" si="6"/>
        <v>3.25</v>
      </c>
      <c r="Q98" s="72" t="str">
        <f>IF(ISBLANK(Данные!Q98),"",Данные!Q98)</f>
        <v/>
      </c>
      <c r="R98" s="72" t="str">
        <f>IF(ISBLANK(Данные!R98),"",Данные!R98)</f>
        <v/>
      </c>
      <c r="S98" s="72" t="str">
        <f>IF(ISBLANK(Данные!S98),"",Данные!S98)</f>
        <v/>
      </c>
      <c r="T98" s="72" t="str">
        <f>IF(ISBLANK(Данные!T98),"",Данные!T98)</f>
        <v/>
      </c>
      <c r="U98" s="72" t="str">
        <f>IF(ISBLANK(Данные!U98),"",Данные!U98)</f>
        <v/>
      </c>
      <c r="V98" s="72" t="str">
        <f>IF(ISBLANK(Данные!V98),"",Данные!V98)</f>
        <v/>
      </c>
      <c r="W98" s="72">
        <f>IF(ISBLANK(Данные!W98),"",Данные!W98)</f>
        <v>13</v>
      </c>
      <c r="X98" s="72">
        <f>IF(ISBLANK(Данные!X98),"",Данные!X98)</f>
        <v>1</v>
      </c>
      <c r="Y98" s="72">
        <f>IF(ISBLANK(Данные!Y98),"",Данные!Y98)</f>
        <v>1</v>
      </c>
      <c r="Z98" s="72" t="str">
        <f>IF(ISBLANK(Данные!Z98),"",Данные!Z98)</f>
        <v/>
      </c>
      <c r="AA98" s="72" t="str">
        <f>IF(ISBLANK(Данные!AA98),"",Данные!AA98)</f>
        <v>осн</v>
      </c>
      <c r="AB98"/>
    </row>
    <row r="99" spans="1:28" s="6" customFormat="1">
      <c r="A99" s="71">
        <f>IF(ISBLANK(Данные!A99),"",Данные!A99)</f>
        <v>4848</v>
      </c>
      <c r="B99" s="71">
        <f>IF(ISBLANK(Данные!B99),"",Данные!B99)</f>
        <v>2018</v>
      </c>
      <c r="C99" s="71" t="str">
        <f>IF(ISBLANK(Данные!C99),"",Данные!C99)</f>
        <v>компьютерных технологий и электронного обучения</v>
      </c>
      <c r="D99" s="71" t="str">
        <f>IF(ISBLANK(Данные!D99),"",Данные!D99)</f>
        <v>Государев Илья Борисович</v>
      </c>
      <c r="E99" s="71" t="str">
        <f>IF(ISBLANK(Данные!E99),"",Данные!E99)</f>
        <v>кандидат педагогических наук</v>
      </c>
      <c r="F99" s="71" t="str">
        <f>IF(ISBLANK(Данные!F99),"",Данные!F99)</f>
        <v>доцент</v>
      </c>
      <c r="G99" s="71">
        <f>IF(ISBLANK(Данные!G99),"",Данные!G99)</f>
        <v>1</v>
      </c>
      <c r="H99" s="71">
        <f>IF(ISBLANK(Данные!H99),"",Данные!H99)</f>
        <v>17231</v>
      </c>
      <c r="I99" s="71" t="str">
        <f>IF(ISBLANK(Данные!I99),"",Данные!I99)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71">
        <f>IF(ISBLANK(Данные!J99),"",Данные!J99)</f>
        <v>6</v>
      </c>
      <c r="K99" s="71">
        <f>IF(ISBLANK(Данные!K99),"",Данные!K99)</f>
        <v>6</v>
      </c>
      <c r="L99" s="71">
        <f>IF(ISBLANK(Данные!L99),"",Данные!L99)</f>
        <v>22</v>
      </c>
      <c r="M99" s="72">
        <f t="shared" si="4"/>
        <v>3.4000000000000004</v>
      </c>
      <c r="N99" s="72">
        <f t="shared" si="7"/>
        <v>6.29</v>
      </c>
      <c r="O99" s="72">
        <f t="shared" si="5"/>
        <v>3.25</v>
      </c>
      <c r="P99" s="72">
        <f t="shared" si="6"/>
        <v>3.25</v>
      </c>
      <c r="Q99" s="72" t="str">
        <f>IF(ISBLANK(Данные!Q99),"",Данные!Q99)</f>
        <v/>
      </c>
      <c r="R99" s="72" t="str">
        <f>IF(ISBLANK(Данные!R99),"",Данные!R99)</f>
        <v/>
      </c>
      <c r="S99" s="72" t="str">
        <f>IF(ISBLANK(Данные!S99),"",Данные!S99)</f>
        <v/>
      </c>
      <c r="T99" s="72" t="str">
        <f>IF(ISBLANK(Данные!T99),"",Данные!T99)</f>
        <v/>
      </c>
      <c r="U99" s="72" t="str">
        <f>IF(ISBLANK(Данные!U99),"",Данные!U99)</f>
        <v/>
      </c>
      <c r="V99" s="72" t="str">
        <f>IF(ISBLANK(Данные!V99),"",Данные!V99)</f>
        <v/>
      </c>
      <c r="W99" s="72">
        <f>IF(ISBLANK(Данные!W99),"",Данные!W99)</f>
        <v>13</v>
      </c>
      <c r="X99" s="72">
        <f>IF(ISBLANK(Данные!X99),"",Данные!X99)</f>
        <v>1</v>
      </c>
      <c r="Y99" s="72">
        <f>IF(ISBLANK(Данные!Y99),"",Данные!Y99)</f>
        <v>1</v>
      </c>
      <c r="Z99" s="72" t="str">
        <f>IF(ISBLANK(Данные!Z99),"",Данные!Z99)</f>
        <v/>
      </c>
      <c r="AA99" s="72" t="str">
        <f>IF(ISBLANK(Данные!AA99),"",Данные!AA99)</f>
        <v>осн</v>
      </c>
      <c r="AB99"/>
    </row>
    <row r="100" spans="1:28" s="6" customFormat="1">
      <c r="A100" s="71">
        <f>IF(ISBLANK(Данные!A100),"",Данные!A100)</f>
        <v>4848</v>
      </c>
      <c r="B100" s="71">
        <f>IF(ISBLANK(Данные!B100),"",Данные!B100)</f>
        <v>2018</v>
      </c>
      <c r="C100" s="71" t="str">
        <f>IF(ISBLANK(Данные!C100),"",Данные!C100)</f>
        <v>компьютерных технологий и электронного обучения</v>
      </c>
      <c r="D100" s="71" t="str">
        <f>IF(ISBLANK(Данные!D100),"",Данные!D100)</f>
        <v>Государев Илья Борисович</v>
      </c>
      <c r="E100" s="71" t="str">
        <f>IF(ISBLANK(Данные!E100),"",Данные!E100)</f>
        <v>кандидат педагогических наук</v>
      </c>
      <c r="F100" s="71" t="str">
        <f>IF(ISBLANK(Данные!F100),"",Данные!F100)</f>
        <v>доцент</v>
      </c>
      <c r="G100" s="71">
        <f>IF(ISBLANK(Данные!G100),"",Данные!G100)</f>
        <v>1</v>
      </c>
      <c r="H100" s="71">
        <f>IF(ISBLANK(Данные!H100),"",Данные!H100)</f>
        <v>17231</v>
      </c>
      <c r="I100" s="71" t="str">
        <f>IF(ISBLANK(Данные!I100),"",Данные!I100)</f>
        <v>Модуль "Информационные ресурсы и средства профессиональной деятельности инженера". Учебно-технологический практикум</v>
      </c>
      <c r="J100" s="71" t="str">
        <f>IF(ISBLANK(Данные!J100),"",Данные!J100)</f>
        <v/>
      </c>
      <c r="K100" s="71" t="str">
        <f>IF(ISBLANK(Данные!K100),"",Данные!K100)</f>
        <v/>
      </c>
      <c r="L100" s="71">
        <f>IF(ISBLANK(Данные!L100),"",Данные!L100)</f>
        <v>20</v>
      </c>
      <c r="M100" s="72">
        <f t="shared" si="4"/>
        <v>2</v>
      </c>
      <c r="N100" s="72">
        <f t="shared" si="7"/>
        <v>6.29</v>
      </c>
      <c r="O100" s="72">
        <f t="shared" si="5"/>
        <v>3.25</v>
      </c>
      <c r="P100" s="72">
        <f t="shared" si="6"/>
        <v>3.25</v>
      </c>
      <c r="Q100" s="72" t="str">
        <f>IF(ISBLANK(Данные!Q100),"",Данные!Q100)</f>
        <v/>
      </c>
      <c r="R100" s="72" t="str">
        <f>IF(ISBLANK(Данные!R100),"",Данные!R100)</f>
        <v/>
      </c>
      <c r="S100" s="72" t="str">
        <f>IF(ISBLANK(Данные!S100),"",Данные!S100)</f>
        <v/>
      </c>
      <c r="T100" s="72" t="str">
        <f>IF(ISBLANK(Данные!T100),"",Данные!T100)</f>
        <v/>
      </c>
      <c r="U100" s="72" t="str">
        <f>IF(ISBLANK(Данные!U100),"",Данные!U100)</f>
        <v/>
      </c>
      <c r="V100" s="72" t="str">
        <f>IF(ISBLANK(Данные!V100),"",Данные!V100)</f>
        <v/>
      </c>
      <c r="W100" s="72">
        <f>IF(ISBLANK(Данные!W100),"",Данные!W100)</f>
        <v>13</v>
      </c>
      <c r="X100" s="72">
        <f>IF(ISBLANK(Данные!X100),"",Данные!X100)</f>
        <v>1</v>
      </c>
      <c r="Y100" s="72">
        <f>IF(ISBLANK(Данные!Y100),"",Данные!Y100)</f>
        <v>1</v>
      </c>
      <c r="Z100" s="72" t="str">
        <f>IF(ISBLANK(Данные!Z100),"",Данные!Z100)</f>
        <v/>
      </c>
      <c r="AA100" s="72" t="str">
        <f>IF(ISBLANK(Данные!AA100),"",Данные!AA100)</f>
        <v>осн</v>
      </c>
      <c r="AB100"/>
    </row>
    <row r="101" spans="1:28" s="6" customFormat="1">
      <c r="A101" s="71">
        <f>IF(ISBLANK(Данные!A101),"",Данные!A101)</f>
        <v>4848</v>
      </c>
      <c r="B101" s="71">
        <f>IF(ISBLANK(Данные!B101),"",Данные!B101)</f>
        <v>2018</v>
      </c>
      <c r="C101" s="71" t="str">
        <f>IF(ISBLANK(Данные!C101),"",Данные!C101)</f>
        <v>компьютерных технологий и электронного обучения</v>
      </c>
      <c r="D101" s="71" t="str">
        <f>IF(ISBLANK(Данные!D101),"",Данные!D101)</f>
        <v>Государев Илья Борисович</v>
      </c>
      <c r="E101" s="71" t="str">
        <f>IF(ISBLANK(Данные!E101),"",Данные!E101)</f>
        <v>кандидат педагогических наук</v>
      </c>
      <c r="F101" s="71" t="str">
        <f>IF(ISBLANK(Данные!F101),"",Данные!F101)</f>
        <v>доцент</v>
      </c>
      <c r="G101" s="71">
        <f>IF(ISBLANK(Данные!G101),"",Данные!G101)</f>
        <v>1</v>
      </c>
      <c r="H101" s="71">
        <f>IF(ISBLANK(Данные!H101),"",Данные!H101)</f>
        <v>17231</v>
      </c>
      <c r="I101" s="71" t="str">
        <f>IF(ISBLANK(Данные!I101),"",Данные!I101)</f>
        <v>Руководство ВКР</v>
      </c>
      <c r="J101" s="71" t="str">
        <f>IF(ISBLANK(Данные!J101),"",Данные!J101)</f>
        <v/>
      </c>
      <c r="K101" s="71" t="str">
        <f>IF(ISBLANK(Данные!K101),"",Данные!K101)</f>
        <v/>
      </c>
      <c r="L101" s="71" t="str">
        <f>IF(ISBLANK(Данные!L101),"",Данные!L101)</f>
        <v/>
      </c>
      <c r="M101" s="72">
        <f t="shared" si="4"/>
        <v>0</v>
      </c>
      <c r="N101" s="72">
        <f t="shared" si="7"/>
        <v>6.29</v>
      </c>
      <c r="O101" s="72">
        <f t="shared" si="5"/>
        <v>3.25</v>
      </c>
      <c r="P101" s="72">
        <f t="shared" si="6"/>
        <v>3.25</v>
      </c>
      <c r="Q101" s="72" t="str">
        <f>IF(ISBLANK(Данные!Q101),"",Данные!Q101)</f>
        <v/>
      </c>
      <c r="R101" s="72" t="str">
        <f>IF(ISBLANK(Данные!R101),"",Данные!R101)</f>
        <v/>
      </c>
      <c r="S101" s="72" t="str">
        <f>IF(ISBLANK(Данные!S101),"",Данные!S101)</f>
        <v/>
      </c>
      <c r="T101" s="72" t="str">
        <f>IF(ISBLANK(Данные!T101),"",Данные!T101)</f>
        <v/>
      </c>
      <c r="U101" s="72" t="str">
        <f>IF(ISBLANK(Данные!U101),"",Данные!U101)</f>
        <v/>
      </c>
      <c r="V101" s="72">
        <f>IF(ISBLANK(Данные!V101),"",Данные!V101)</f>
        <v>60</v>
      </c>
      <c r="W101" s="72">
        <f>IF(ISBLANK(Данные!W101),"",Данные!W101)</f>
        <v>13</v>
      </c>
      <c r="X101" s="72">
        <f>IF(ISBLANK(Данные!X101),"",Данные!X101)</f>
        <v>1</v>
      </c>
      <c r="Y101" s="72">
        <f>IF(ISBLANK(Данные!Y101),"",Данные!Y101)</f>
        <v>1</v>
      </c>
      <c r="Z101" s="72" t="str">
        <f>IF(ISBLANK(Данные!Z101),"",Данные!Z101)</f>
        <v/>
      </c>
      <c r="AA101" s="72" t="str">
        <f>IF(ISBLANK(Данные!AA101),"",Данные!AA101)</f>
        <v>осн</v>
      </c>
      <c r="AB101"/>
    </row>
    <row r="102" spans="1:28" s="6" customFormat="1">
      <c r="A102" s="71">
        <f>IF(ISBLANK(Данные!A102),"",Данные!A102)</f>
        <v>4848</v>
      </c>
      <c r="B102" s="71">
        <f>IF(ISBLANK(Данные!B102),"",Данные!B102)</f>
        <v>2018</v>
      </c>
      <c r="C102" s="71" t="str">
        <f>IF(ISBLANK(Данные!C102),"",Данные!C102)</f>
        <v>компьютерных технологий и электронного обучения</v>
      </c>
      <c r="D102" s="71" t="str">
        <f>IF(ISBLANK(Данные!D102),"",Данные!D102)</f>
        <v>Государев Илья Борисович</v>
      </c>
      <c r="E102" s="71" t="str">
        <f>IF(ISBLANK(Данные!E102),"",Данные!E102)</f>
        <v>кандидат педагогических наук</v>
      </c>
      <c r="F102" s="71" t="str">
        <f>IF(ISBLANK(Данные!F102),"",Данные!F102)</f>
        <v>доцент</v>
      </c>
      <c r="G102" s="71">
        <f>IF(ISBLANK(Данные!G102),"",Данные!G102)</f>
        <v>1</v>
      </c>
      <c r="H102" s="71">
        <f>IF(ISBLANK(Данные!H102),"",Данные!H102)</f>
        <v>17231</v>
      </c>
      <c r="I102" s="71" t="str">
        <f>IF(ISBLANK(Данные!I102),"",Данные!I102)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71" t="str">
        <f>IF(ISBLANK(Данные!J102),"",Данные!J102)</f>
        <v/>
      </c>
      <c r="K102" s="71" t="str">
        <f>IF(ISBLANK(Данные!K102),"",Данные!K102)</f>
        <v/>
      </c>
      <c r="L102" s="71" t="str">
        <f>IF(ISBLANK(Данные!L102),"",Данные!L102)</f>
        <v/>
      </c>
      <c r="M102" s="72">
        <f t="shared" si="4"/>
        <v>0</v>
      </c>
      <c r="N102" s="72">
        <f t="shared" si="7"/>
        <v>6.29</v>
      </c>
      <c r="O102" s="72">
        <f t="shared" si="5"/>
        <v>3.25</v>
      </c>
      <c r="P102" s="72">
        <f t="shared" si="6"/>
        <v>3.25</v>
      </c>
      <c r="Q102" s="72" t="str">
        <f>IF(ISBLANK(Данные!Q102),"",Данные!Q102)</f>
        <v/>
      </c>
      <c r="R102" s="72" t="str">
        <f>IF(ISBLANK(Данные!R102),"",Данные!R102)</f>
        <v/>
      </c>
      <c r="S102" s="72" t="str">
        <f>IF(ISBLANK(Данные!S102),"",Данные!S102)</f>
        <v/>
      </c>
      <c r="T102" s="72" t="str">
        <f>IF(ISBLANK(Данные!T102),"",Данные!T102)</f>
        <v/>
      </c>
      <c r="U102" s="72">
        <f>IF(ISBLANK(Данные!U102),"",Данные!U102)</f>
        <v>4</v>
      </c>
      <c r="V102" s="72" t="str">
        <f>IF(ISBLANK(Данные!V102),"",Данные!V102)</f>
        <v/>
      </c>
      <c r="W102" s="72">
        <f>IF(ISBLANK(Данные!W102),"",Данные!W102)</f>
        <v>13</v>
      </c>
      <c r="X102" s="72">
        <f>IF(ISBLANK(Данные!X102),"",Данные!X102)</f>
        <v>1</v>
      </c>
      <c r="Y102" s="72">
        <f>IF(ISBLANK(Данные!Y102),"",Данные!Y102)</f>
        <v>1</v>
      </c>
      <c r="Z102" s="72" t="str">
        <f>IF(ISBLANK(Данные!Z102),"",Данные!Z102)</f>
        <v/>
      </c>
      <c r="AA102" s="72" t="str">
        <f>IF(ISBLANK(Данные!AA102),"",Данные!AA102)</f>
        <v>осн</v>
      </c>
      <c r="AB102"/>
    </row>
    <row r="103" spans="1:28" s="6" customFormat="1">
      <c r="A103" s="71">
        <f>IF(ISBLANK(Данные!A103),"",Данные!A103)</f>
        <v>4848</v>
      </c>
      <c r="B103" s="71">
        <f>IF(ISBLANK(Данные!B103),"",Данные!B103)</f>
        <v>2018</v>
      </c>
      <c r="C103" s="71" t="str">
        <f>IF(ISBLANK(Данные!C103),"",Данные!C103)</f>
        <v>компьютерных технологий и электронного обучения</v>
      </c>
      <c r="D103" s="71" t="str">
        <f>IF(ISBLANK(Данные!D103),"",Данные!D103)</f>
        <v>Государев Илья Борисович</v>
      </c>
      <c r="E103" s="71" t="str">
        <f>IF(ISBLANK(Данные!E103),"",Данные!E103)</f>
        <v>кандидат педагогических наук</v>
      </c>
      <c r="F103" s="71" t="str">
        <f>IF(ISBLANK(Данные!F103),"",Данные!F103)</f>
        <v>доцент</v>
      </c>
      <c r="G103" s="71">
        <f>IF(ISBLANK(Данные!G103),"",Данные!G103)</f>
        <v>1</v>
      </c>
      <c r="H103" s="71">
        <f>IF(ISBLANK(Данные!H103),"",Данные!H103)</f>
        <v>17231</v>
      </c>
      <c r="I103" s="71" t="str">
        <f>IF(ISBLANK(Данные!I103),"",Данные!I103)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71" t="str">
        <f>IF(ISBLANK(Данные!J103),"",Данные!J103)</f>
        <v/>
      </c>
      <c r="K103" s="71" t="str">
        <f>IF(ISBLANK(Данные!K103),"",Данные!K103)</f>
        <v/>
      </c>
      <c r="L103" s="71" t="str">
        <f>IF(ISBLANK(Данные!L103),"",Данные!L103)</f>
        <v/>
      </c>
      <c r="M103" s="72">
        <f t="shared" si="4"/>
        <v>0</v>
      </c>
      <c r="N103" s="72">
        <f t="shared" si="7"/>
        <v>6.29</v>
      </c>
      <c r="O103" s="72">
        <f t="shared" si="5"/>
        <v>3.25</v>
      </c>
      <c r="P103" s="72">
        <f t="shared" si="6"/>
        <v>3.25</v>
      </c>
      <c r="Q103" s="72" t="str">
        <f>IF(ISBLANK(Данные!Q103),"",Данные!Q103)</f>
        <v/>
      </c>
      <c r="R103" s="72" t="str">
        <f>IF(ISBLANK(Данные!R103),"",Данные!R103)</f>
        <v/>
      </c>
      <c r="S103" s="72" t="str">
        <f>IF(ISBLANK(Данные!S103),"",Данные!S103)</f>
        <v/>
      </c>
      <c r="T103" s="72" t="str">
        <f>IF(ISBLANK(Данные!T103),"",Данные!T103)</f>
        <v/>
      </c>
      <c r="U103" s="72">
        <f>IF(ISBLANK(Данные!U103),"",Данные!U103)</f>
        <v>6</v>
      </c>
      <c r="V103" s="72" t="str">
        <f>IF(ISBLANK(Данные!V103),"",Данные!V103)</f>
        <v/>
      </c>
      <c r="W103" s="72">
        <f>IF(ISBLANK(Данные!W103),"",Данные!W103)</f>
        <v>13</v>
      </c>
      <c r="X103" s="72">
        <f>IF(ISBLANK(Данные!X103),"",Данные!X103)</f>
        <v>1</v>
      </c>
      <c r="Y103" s="72">
        <f>IF(ISBLANK(Данные!Y103),"",Данные!Y103)</f>
        <v>1</v>
      </c>
      <c r="Z103" s="72" t="str">
        <f>IF(ISBLANK(Данные!Z103),"",Данные!Z103)</f>
        <v/>
      </c>
      <c r="AA103" s="72" t="str">
        <f>IF(ISBLANK(Данные!AA103),"",Данные!AA103)</f>
        <v>осн</v>
      </c>
      <c r="AB103"/>
    </row>
    <row r="104" spans="1:28" s="6" customFormat="1">
      <c r="A104" s="71">
        <f>IF(ISBLANK(Данные!A104),"",Данные!A104)</f>
        <v>4848</v>
      </c>
      <c r="B104" s="71">
        <f>IF(ISBLANK(Данные!B104),"",Данные!B104)</f>
        <v>2018</v>
      </c>
      <c r="C104" s="71" t="str">
        <f>IF(ISBLANK(Данные!C104),"",Данные!C104)</f>
        <v>компьютерных технологий и электронного обучения</v>
      </c>
      <c r="D104" s="71" t="str">
        <f>IF(ISBLANK(Данные!D104),"",Данные!D104)</f>
        <v>Жуков Николай Николаевич</v>
      </c>
      <c r="E104" s="71" t="str">
        <f>IF(ISBLANK(Данные!E104),"",Данные!E104)</f>
        <v>нет</v>
      </c>
      <c r="F104" s="71" t="str">
        <f>IF(ISBLANK(Данные!F104),"",Данные!F104)</f>
        <v>ассистент</v>
      </c>
      <c r="G104" s="71">
        <f>IF(ISBLANK(Данные!G104),"",Данные!G104)</f>
        <v>1</v>
      </c>
      <c r="H104" s="71">
        <f>IF(ISBLANK(Данные!H104),"",Данные!H104)</f>
        <v>17231</v>
      </c>
      <c r="I104" s="71" t="str">
        <f>IF(ISBLANK(Данные!I104),"",Данные!I104)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71" t="str">
        <f>IF(ISBLANK(Данные!J104),"",Данные!J104)</f>
        <v/>
      </c>
      <c r="K104" s="71">
        <f>IF(ISBLANK(Данные!K104),"",Данные!K104)</f>
        <v>4</v>
      </c>
      <c r="L104" s="71" t="str">
        <f>IF(ISBLANK(Данные!L104),"",Данные!L104)</f>
        <v/>
      </c>
      <c r="M104" s="72">
        <f t="shared" si="4"/>
        <v>0.4</v>
      </c>
      <c r="N104" s="72">
        <f t="shared" si="7"/>
        <v>6.29</v>
      </c>
      <c r="O104" s="72">
        <f t="shared" si="5"/>
        <v>3.25</v>
      </c>
      <c r="P104" s="72">
        <f t="shared" si="6"/>
        <v>3.25</v>
      </c>
      <c r="Q104" s="72" t="str">
        <f>IF(ISBLANK(Данные!Q104),"",Данные!Q104)</f>
        <v/>
      </c>
      <c r="R104" s="72" t="str">
        <f>IF(ISBLANK(Данные!R104),"",Данные!R104)</f>
        <v/>
      </c>
      <c r="S104" s="72" t="str">
        <f>IF(ISBLANK(Данные!S104),"",Данные!S104)</f>
        <v/>
      </c>
      <c r="T104" s="72" t="str">
        <f>IF(ISBLANK(Данные!T104),"",Данные!T104)</f>
        <v/>
      </c>
      <c r="U104" s="72" t="str">
        <f>IF(ISBLANK(Данные!U104),"",Данные!U104)</f>
        <v/>
      </c>
      <c r="V104" s="72" t="str">
        <f>IF(ISBLANK(Данные!V104),"",Данные!V104)</f>
        <v/>
      </c>
      <c r="W104" s="72">
        <f>IF(ISBLANK(Данные!W104),"",Данные!W104)</f>
        <v>13</v>
      </c>
      <c r="X104" s="72">
        <f>IF(ISBLANK(Данные!X104),"",Данные!X104)</f>
        <v>1</v>
      </c>
      <c r="Y104" s="72">
        <f>IF(ISBLANK(Данные!Y104),"",Данные!Y104)</f>
        <v>1</v>
      </c>
      <c r="Z104" s="72" t="str">
        <f>IF(ISBLANK(Данные!Z104),"",Данные!Z104)</f>
        <v/>
      </c>
      <c r="AA104" s="72" t="str">
        <f>IF(ISBLANK(Данные!AA104),"",Данные!AA104)</f>
        <v>осн</v>
      </c>
      <c r="AB104"/>
    </row>
    <row r="105" spans="1:28" s="6" customFormat="1">
      <c r="A105" s="71">
        <f>IF(ISBLANK(Данные!A105),"",Данные!A105)</f>
        <v>4848</v>
      </c>
      <c r="B105" s="71">
        <f>IF(ISBLANK(Данные!B105),"",Данные!B105)</f>
        <v>2018</v>
      </c>
      <c r="C105" s="71" t="str">
        <f>IF(ISBLANK(Данные!C105),"",Данные!C105)</f>
        <v>компьютерных технологий и электронного обучения</v>
      </c>
      <c r="D105" s="71" t="str">
        <f>IF(ISBLANK(Данные!D105),"",Данные!D105)</f>
        <v>Жуков Николай Николаевич</v>
      </c>
      <c r="E105" s="71" t="str">
        <f>IF(ISBLANK(Данные!E105),"",Данные!E105)</f>
        <v>нет</v>
      </c>
      <c r="F105" s="71" t="str">
        <f>IF(ISBLANK(Данные!F105),"",Данные!F105)</f>
        <v>ассистент</v>
      </c>
      <c r="G105" s="71">
        <f>IF(ISBLANK(Данные!G105),"",Данные!G105)</f>
        <v>1</v>
      </c>
      <c r="H105" s="71">
        <f>IF(ISBLANK(Данные!H105),"",Данные!H105)</f>
        <v>17231</v>
      </c>
      <c r="I105" s="71" t="str">
        <f>IF(ISBLANK(Данные!I105),"",Данные!I105)</f>
        <v>Руководство ВКР</v>
      </c>
      <c r="J105" s="71" t="str">
        <f>IF(ISBLANK(Данные!J105),"",Данные!J105)</f>
        <v/>
      </c>
      <c r="K105" s="71" t="str">
        <f>IF(ISBLANK(Данные!K105),"",Данные!K105)</f>
        <v/>
      </c>
      <c r="L105" s="71" t="str">
        <f>IF(ISBLANK(Данные!L105),"",Данные!L105)</f>
        <v/>
      </c>
      <c r="M105" s="72">
        <f t="shared" si="4"/>
        <v>0</v>
      </c>
      <c r="N105" s="72">
        <f t="shared" si="7"/>
        <v>6.29</v>
      </c>
      <c r="O105" s="72">
        <f t="shared" si="5"/>
        <v>3.25</v>
      </c>
      <c r="P105" s="72">
        <f t="shared" si="6"/>
        <v>3.25</v>
      </c>
      <c r="Q105" s="72" t="str">
        <f>IF(ISBLANK(Данные!Q105),"",Данные!Q105)</f>
        <v/>
      </c>
      <c r="R105" s="72" t="str">
        <f>IF(ISBLANK(Данные!R105),"",Данные!R105)</f>
        <v/>
      </c>
      <c r="S105" s="72" t="str">
        <f>IF(ISBLANK(Данные!S105),"",Данные!S105)</f>
        <v/>
      </c>
      <c r="T105" s="72" t="str">
        <f>IF(ISBLANK(Данные!T105),"",Данные!T105)</f>
        <v/>
      </c>
      <c r="U105" s="72" t="str">
        <f>IF(ISBLANK(Данные!U105),"",Данные!U105)</f>
        <v/>
      </c>
      <c r="V105" s="72">
        <f>IF(ISBLANK(Данные!V105),"",Данные!V105)</f>
        <v>30</v>
      </c>
      <c r="W105" s="72">
        <f>IF(ISBLANK(Данные!W105),"",Данные!W105)</f>
        <v>13</v>
      </c>
      <c r="X105" s="72">
        <f>IF(ISBLANK(Данные!X105),"",Данные!X105)</f>
        <v>1</v>
      </c>
      <c r="Y105" s="72">
        <f>IF(ISBLANK(Данные!Y105),"",Данные!Y105)</f>
        <v>1</v>
      </c>
      <c r="Z105" s="72" t="str">
        <f>IF(ISBLANK(Данные!Z105),"",Данные!Z105)</f>
        <v/>
      </c>
      <c r="AA105" s="72" t="str">
        <f>IF(ISBLANK(Данные!AA105),"",Данные!AA105)</f>
        <v>доп</v>
      </c>
      <c r="AB105"/>
    </row>
    <row r="106" spans="1:28" s="6" customFormat="1">
      <c r="A106" s="71">
        <f>IF(ISBLANK(Данные!A106),"",Данные!A106)</f>
        <v>4848</v>
      </c>
      <c r="B106" s="71">
        <f>IF(ISBLANK(Данные!B106),"",Данные!B106)</f>
        <v>2018</v>
      </c>
      <c r="C106" s="71" t="str">
        <f>IF(ISBLANK(Данные!C106),"",Данные!C106)</f>
        <v>компьютерных технологий и электронного обучения</v>
      </c>
      <c r="D106" s="71" t="str">
        <f>IF(ISBLANK(Данные!D106),"",Данные!D106)</f>
        <v>Жуков Николай Николаевич</v>
      </c>
      <c r="E106" s="71" t="str">
        <f>IF(ISBLANK(Данные!E106),"",Данные!E106)</f>
        <v>нет</v>
      </c>
      <c r="F106" s="71" t="str">
        <f>IF(ISBLANK(Данные!F106),"",Данные!F106)</f>
        <v>ассистент</v>
      </c>
      <c r="G106" s="71">
        <f>IF(ISBLANK(Данные!G106),"",Данные!G106)</f>
        <v>1</v>
      </c>
      <c r="H106" s="71">
        <f>IF(ISBLANK(Данные!H106),"",Данные!H106)</f>
        <v>17231</v>
      </c>
      <c r="I106" s="71" t="str">
        <f>IF(ISBLANK(Данные!I106),"",Данные!I106)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71" t="str">
        <f>IF(ISBLANK(Данные!J106),"",Данные!J106)</f>
        <v/>
      </c>
      <c r="K106" s="71" t="str">
        <f>IF(ISBLANK(Данные!K106),"",Данные!K106)</f>
        <v/>
      </c>
      <c r="L106" s="71" t="str">
        <f>IF(ISBLANK(Данные!L106),"",Данные!L106)</f>
        <v/>
      </c>
      <c r="M106" s="72">
        <f t="shared" si="4"/>
        <v>0</v>
      </c>
      <c r="N106" s="72">
        <f t="shared" si="7"/>
        <v>6.29</v>
      </c>
      <c r="O106" s="72">
        <f t="shared" si="5"/>
        <v>3.25</v>
      </c>
      <c r="P106" s="72">
        <f t="shared" si="6"/>
        <v>3.25</v>
      </c>
      <c r="Q106" s="72" t="str">
        <f>IF(ISBLANK(Данные!Q106),"",Данные!Q106)</f>
        <v/>
      </c>
      <c r="R106" s="72" t="str">
        <f>IF(ISBLANK(Данные!R106),"",Данные!R106)</f>
        <v/>
      </c>
      <c r="S106" s="72" t="str">
        <f>IF(ISBLANK(Данные!S106),"",Данные!S106)</f>
        <v/>
      </c>
      <c r="T106" s="72" t="str">
        <f>IF(ISBLANK(Данные!T106),"",Данные!T106)</f>
        <v/>
      </c>
      <c r="U106" s="72">
        <f>IF(ISBLANK(Данные!U106),"",Данные!U106)</f>
        <v>4</v>
      </c>
      <c r="V106" s="72" t="str">
        <f>IF(ISBLANK(Данные!V106),"",Данные!V106)</f>
        <v/>
      </c>
      <c r="W106" s="72">
        <f>IF(ISBLANK(Данные!W106),"",Данные!W106)</f>
        <v>13</v>
      </c>
      <c r="X106" s="72">
        <f>IF(ISBLANK(Данные!X106),"",Данные!X106)</f>
        <v>1</v>
      </c>
      <c r="Y106" s="72">
        <f>IF(ISBLANK(Данные!Y106),"",Данные!Y106)</f>
        <v>1</v>
      </c>
      <c r="Z106" s="72" t="str">
        <f>IF(ISBLANK(Данные!Z106),"",Данные!Z106)</f>
        <v/>
      </c>
      <c r="AA106" s="72" t="str">
        <f>IF(ISBLANK(Данные!AA106),"",Данные!AA106)</f>
        <v>осн</v>
      </c>
      <c r="AB106"/>
    </row>
    <row r="107" spans="1:28" s="6" customFormat="1">
      <c r="A107" s="71">
        <f>IF(ISBLANK(Данные!A107),"",Данные!A107)</f>
        <v>4848</v>
      </c>
      <c r="B107" s="71">
        <f>IF(ISBLANK(Данные!B107),"",Данные!B107)</f>
        <v>2018</v>
      </c>
      <c r="C107" s="71" t="str">
        <f>IF(ISBLANK(Данные!C107),"",Данные!C107)</f>
        <v>компьютерных технологий и электронного обучения</v>
      </c>
      <c r="D107" s="71" t="str">
        <f>IF(ISBLANK(Данные!D107),"",Данные!D107)</f>
        <v>Жуков Николай Николаевич</v>
      </c>
      <c r="E107" s="71" t="str">
        <f>IF(ISBLANK(Данные!E107),"",Данные!E107)</f>
        <v>нет</v>
      </c>
      <c r="F107" s="71" t="str">
        <f>IF(ISBLANK(Данные!F107),"",Данные!F107)</f>
        <v>ассистент</v>
      </c>
      <c r="G107" s="71">
        <f>IF(ISBLANK(Данные!G107),"",Данные!G107)</f>
        <v>1</v>
      </c>
      <c r="H107" s="71">
        <f>IF(ISBLANK(Данные!H107),"",Данные!H107)</f>
        <v>17231</v>
      </c>
      <c r="I107" s="71" t="str">
        <f>IF(ISBLANK(Данные!I107),"",Данные!I107)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71" t="str">
        <f>IF(ISBLANK(Данные!J107),"",Данные!J107)</f>
        <v/>
      </c>
      <c r="K107" s="71" t="str">
        <f>IF(ISBLANK(Данные!K107),"",Данные!K107)</f>
        <v/>
      </c>
      <c r="L107" s="71" t="str">
        <f>IF(ISBLANK(Данные!L107),"",Данные!L107)</f>
        <v/>
      </c>
      <c r="M107" s="72">
        <f t="shared" si="4"/>
        <v>0</v>
      </c>
      <c r="N107" s="72">
        <f t="shared" si="7"/>
        <v>6.29</v>
      </c>
      <c r="O107" s="72">
        <f t="shared" si="5"/>
        <v>3.25</v>
      </c>
      <c r="P107" s="72">
        <f t="shared" si="6"/>
        <v>3.25</v>
      </c>
      <c r="Q107" s="72" t="str">
        <f>IF(ISBLANK(Данные!Q107),"",Данные!Q107)</f>
        <v/>
      </c>
      <c r="R107" s="72" t="str">
        <f>IF(ISBLANK(Данные!R107),"",Данные!R107)</f>
        <v/>
      </c>
      <c r="S107" s="72" t="str">
        <f>IF(ISBLANK(Данные!S107),"",Данные!S107)</f>
        <v/>
      </c>
      <c r="T107" s="72" t="str">
        <f>IF(ISBLANK(Данные!T107),"",Данные!T107)</f>
        <v/>
      </c>
      <c r="U107" s="72">
        <f>IF(ISBLANK(Данные!U107),"",Данные!U107)</f>
        <v>2</v>
      </c>
      <c r="V107" s="72" t="str">
        <f>IF(ISBLANK(Данные!V107),"",Данные!V107)</f>
        <v/>
      </c>
      <c r="W107" s="72">
        <f>IF(ISBLANK(Данные!W107),"",Данные!W107)</f>
        <v>13</v>
      </c>
      <c r="X107" s="72">
        <f>IF(ISBLANK(Данные!X107),"",Данные!X107)</f>
        <v>1</v>
      </c>
      <c r="Y107" s="72">
        <f>IF(ISBLANK(Данные!Y107),"",Данные!Y107)</f>
        <v>1</v>
      </c>
      <c r="Z107" s="72" t="str">
        <f>IF(ISBLANK(Данные!Z107),"",Данные!Z107)</f>
        <v/>
      </c>
      <c r="AA107" s="72" t="str">
        <f>IF(ISBLANK(Данные!AA107),"",Данные!AA107)</f>
        <v>осн</v>
      </c>
      <c r="AB107"/>
    </row>
    <row r="108" spans="1:28" s="6" customFormat="1">
      <c r="A108" s="71">
        <f>IF(ISBLANK(Данные!A108),"",Данные!A108)</f>
        <v>4848</v>
      </c>
      <c r="B108" s="71">
        <f>IF(ISBLANK(Данные!B108),"",Данные!B108)</f>
        <v>2018</v>
      </c>
      <c r="C108" s="71" t="str">
        <f>IF(ISBLANK(Данные!C108),"",Данные!C108)</f>
        <v>компьютерных технологий и электронного обучения</v>
      </c>
      <c r="D108" s="71" t="str">
        <f>IF(ISBLANK(Данные!D108),"",Данные!D108)</f>
        <v>Иванова Екатерина Алексеевна</v>
      </c>
      <c r="E108" s="71" t="str">
        <f>IF(ISBLANK(Данные!E108),"",Данные!E108)</f>
        <v>нет</v>
      </c>
      <c r="F108" s="71" t="str">
        <f>IF(ISBLANK(Данные!F108),"",Данные!F108)</f>
        <v>ассистент</v>
      </c>
      <c r="G108" s="71">
        <f>IF(ISBLANK(Данные!G108),"",Данные!G108)</f>
        <v>0.25</v>
      </c>
      <c r="H108" s="71">
        <f>IF(ISBLANK(Данные!H108),"",Данные!H108)</f>
        <v>17231</v>
      </c>
      <c r="I108" s="71" t="str">
        <f>IF(ISBLANK(Данные!I108),"",Данные!I108)</f>
        <v>Модуль "Информационные ресурсы и средства профессиональной деятельности инженера". Инфографика</v>
      </c>
      <c r="J108" s="71" t="str">
        <f>IF(ISBLANK(Данные!J108),"",Данные!J108)</f>
        <v/>
      </c>
      <c r="K108" s="71" t="str">
        <f>IF(ISBLANK(Данные!K108),"",Данные!K108)</f>
        <v/>
      </c>
      <c r="L108" s="71">
        <f>IF(ISBLANK(Данные!L108),"",Данные!L108)</f>
        <v>18</v>
      </c>
      <c r="M108" s="72">
        <f t="shared" si="4"/>
        <v>1.8</v>
      </c>
      <c r="N108" s="72">
        <f t="shared" si="7"/>
        <v>6.29</v>
      </c>
      <c r="O108" s="72">
        <f t="shared" si="5"/>
        <v>3.25</v>
      </c>
      <c r="P108" s="72">
        <f t="shared" si="6"/>
        <v>3.25</v>
      </c>
      <c r="Q108" s="72" t="str">
        <f>IF(ISBLANK(Данные!Q108),"",Данные!Q108)</f>
        <v/>
      </c>
      <c r="R108" s="72" t="str">
        <f>IF(ISBLANK(Данные!R108),"",Данные!R108)</f>
        <v/>
      </c>
      <c r="S108" s="72" t="str">
        <f>IF(ISBLANK(Данные!S108),"",Данные!S108)</f>
        <v/>
      </c>
      <c r="T108" s="72" t="str">
        <f>IF(ISBLANK(Данные!T108),"",Данные!T108)</f>
        <v/>
      </c>
      <c r="U108" s="72" t="str">
        <f>IF(ISBLANK(Данные!U108),"",Данные!U108)</f>
        <v/>
      </c>
      <c r="V108" s="72" t="str">
        <f>IF(ISBLANK(Данные!V108),"",Данные!V108)</f>
        <v/>
      </c>
      <c r="W108" s="72">
        <f>IF(ISBLANK(Данные!W108),"",Данные!W108)</f>
        <v>13</v>
      </c>
      <c r="X108" s="72">
        <f>IF(ISBLANK(Данные!X108),"",Данные!X108)</f>
        <v>1</v>
      </c>
      <c r="Y108" s="72">
        <f>IF(ISBLANK(Данные!Y108),"",Данные!Y108)</f>
        <v>1</v>
      </c>
      <c r="Z108" s="72" t="str">
        <f>IF(ISBLANK(Данные!Z108),"",Данные!Z108)</f>
        <v/>
      </c>
      <c r="AA108" s="72" t="str">
        <f>IF(ISBLANK(Данные!AA108),"",Данные!AA108)</f>
        <v>доп</v>
      </c>
      <c r="AB108"/>
    </row>
    <row r="109" spans="1:28" s="6" customFormat="1">
      <c r="A109" s="71">
        <f>IF(ISBLANK(Данные!A109),"",Данные!A109)</f>
        <v>4848</v>
      </c>
      <c r="B109" s="71">
        <f>IF(ISBLANK(Данные!B109),"",Данные!B109)</f>
        <v>2018</v>
      </c>
      <c r="C109" s="71" t="str">
        <f>IF(ISBLANK(Данные!C109),"",Данные!C109)</f>
        <v>компьютерных технологий и электронного обучения</v>
      </c>
      <c r="D109" s="71" t="str">
        <f>IF(ISBLANK(Данные!D109),"",Данные!D109)</f>
        <v>Серегин (ФИО)</v>
      </c>
      <c r="E109" s="71" t="str">
        <f>IF(ISBLANK(Данные!E109),"",Данные!E109)</f>
        <v>кандидат технических наук</v>
      </c>
      <c r="F109" s="71" t="str">
        <f>IF(ISBLANK(Данные!F109),"",Данные!F109)</f>
        <v>внешний</v>
      </c>
      <c r="G109" s="71">
        <f>IF(ISBLANK(Данные!G109),"",Данные!G109)</f>
        <v>1</v>
      </c>
      <c r="H109" s="71">
        <f>IF(ISBLANK(Данные!H109),"",Данные!H109)</f>
        <v>17231</v>
      </c>
      <c r="I109" s="71" t="str">
        <f>IF(ISBLANK(Данные!I109),"",Данные!I109)</f>
        <v>Модуль "Информационные ресурсы и средства профессиональной деятельности инженера". Учебно-технологический практикум</v>
      </c>
      <c r="J109" s="71" t="str">
        <f>IF(ISBLANK(Данные!J109),"",Данные!J109)</f>
        <v/>
      </c>
      <c r="K109" s="71" t="str">
        <f>IF(ISBLANK(Данные!K109),"",Данные!K109)</f>
        <v/>
      </c>
      <c r="L109" s="71">
        <f>IF(ISBLANK(Данные!L109),"",Данные!L109)</f>
        <v>14</v>
      </c>
      <c r="M109" s="72">
        <f t="shared" si="4"/>
        <v>1.4000000000000001</v>
      </c>
      <c r="N109" s="72">
        <f t="shared" si="7"/>
        <v>6.29</v>
      </c>
      <c r="O109" s="72">
        <f t="shared" si="5"/>
        <v>3.25</v>
      </c>
      <c r="P109" s="72">
        <f t="shared" si="6"/>
        <v>3.25</v>
      </c>
      <c r="Q109" s="72" t="str">
        <f>IF(ISBLANK(Данные!Q109),"",Данные!Q109)</f>
        <v/>
      </c>
      <c r="R109" s="72" t="str">
        <f>IF(ISBLANK(Данные!R109),"",Данные!R109)</f>
        <v/>
      </c>
      <c r="S109" s="72" t="str">
        <f>IF(ISBLANK(Данные!S109),"",Данные!S109)</f>
        <v/>
      </c>
      <c r="T109" s="72" t="str">
        <f>IF(ISBLANK(Данные!T109),"",Данные!T109)</f>
        <v/>
      </c>
      <c r="U109" s="72" t="str">
        <f>IF(ISBLANK(Данные!U109),"",Данные!U109)</f>
        <v/>
      </c>
      <c r="V109" s="72" t="str">
        <f>IF(ISBLANK(Данные!V109),"",Данные!V109)</f>
        <v/>
      </c>
      <c r="W109" s="72">
        <f>IF(ISBLANK(Данные!W109),"",Данные!W109)</f>
        <v>13</v>
      </c>
      <c r="X109" s="72">
        <f>IF(ISBLANK(Данные!X109),"",Данные!X109)</f>
        <v>1</v>
      </c>
      <c r="Y109" s="72">
        <f>IF(ISBLANK(Данные!Y109),"",Данные!Y109)</f>
        <v>1</v>
      </c>
      <c r="Z109" s="72" t="str">
        <f>IF(ISBLANK(Данные!Z109),"",Данные!Z109)</f>
        <v/>
      </c>
      <c r="AA109" s="72" t="str">
        <f>IF(ISBLANK(Данные!AA109),"",Данные!AA109)</f>
        <v/>
      </c>
      <c r="AB109"/>
    </row>
    <row r="110" spans="1:28" s="6" customFormat="1">
      <c r="A110" s="71">
        <f>IF(ISBLANK(Данные!A110),"",Данные!A110)</f>
        <v>4848</v>
      </c>
      <c r="B110" s="71">
        <f>IF(ISBLANK(Данные!B110),"",Данные!B110)</f>
        <v>2018</v>
      </c>
      <c r="C110" s="71" t="str">
        <f>IF(ISBLANK(Данные!C110),"",Данные!C110)</f>
        <v>компьютерных технологий и электронного обучения</v>
      </c>
      <c r="D110" s="71" t="str">
        <f>IF(ISBLANK(Данные!D110),"",Данные!D110)</f>
        <v>Серегин (ФИО)</v>
      </c>
      <c r="E110" s="71" t="str">
        <f>IF(ISBLANK(Данные!E110),"",Данные!E110)</f>
        <v>кандидат технических наук</v>
      </c>
      <c r="F110" s="71" t="str">
        <f>IF(ISBLANK(Данные!F110),"",Данные!F110)</f>
        <v>внешний</v>
      </c>
      <c r="G110" s="71">
        <f>IF(ISBLANK(Данные!G110),"",Данные!G110)</f>
        <v>1</v>
      </c>
      <c r="H110" s="71">
        <f>IF(ISBLANK(Данные!H110),"",Данные!H110)</f>
        <v>17231</v>
      </c>
      <c r="I110" s="71" t="str">
        <f>IF(ISBLANK(Данные!I110),"",Данные!I110)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71" t="str">
        <f>IF(ISBLANK(Данные!J110),"",Данные!J110)</f>
        <v/>
      </c>
      <c r="K110" s="71">
        <f>IF(ISBLANK(Данные!K110),"",Данные!K110)</f>
        <v>20</v>
      </c>
      <c r="L110" s="71" t="str">
        <f>IF(ISBLANK(Данные!L110),"",Данные!L110)</f>
        <v/>
      </c>
      <c r="M110" s="72">
        <f t="shared" si="4"/>
        <v>2</v>
      </c>
      <c r="N110" s="72">
        <f t="shared" si="7"/>
        <v>6.29</v>
      </c>
      <c r="O110" s="72">
        <f t="shared" si="5"/>
        <v>3.25</v>
      </c>
      <c r="P110" s="72">
        <f t="shared" si="6"/>
        <v>3.25</v>
      </c>
      <c r="Q110" s="72" t="str">
        <f>IF(ISBLANK(Данные!Q110),"",Данные!Q110)</f>
        <v/>
      </c>
      <c r="R110" s="72" t="str">
        <f>IF(ISBLANK(Данные!R110),"",Данные!R110)</f>
        <v/>
      </c>
      <c r="S110" s="72" t="str">
        <f>IF(ISBLANK(Данные!S110),"",Данные!S110)</f>
        <v/>
      </c>
      <c r="T110" s="72" t="str">
        <f>IF(ISBLANK(Данные!T110),"",Данные!T110)</f>
        <v/>
      </c>
      <c r="U110" s="72" t="str">
        <f>IF(ISBLANK(Данные!U110),"",Данные!U110)</f>
        <v/>
      </c>
      <c r="V110" s="72" t="str">
        <f>IF(ISBLANK(Данные!V110),"",Данные!V110)</f>
        <v/>
      </c>
      <c r="W110" s="72">
        <f>IF(ISBLANK(Данные!W110),"",Данные!W110)</f>
        <v>13</v>
      </c>
      <c r="X110" s="72">
        <f>IF(ISBLANK(Данные!X110),"",Данные!X110)</f>
        <v>1</v>
      </c>
      <c r="Y110" s="72">
        <f>IF(ISBLANK(Данные!Y110),"",Данные!Y110)</f>
        <v>1</v>
      </c>
      <c r="Z110" s="72" t="str">
        <f>IF(ISBLANK(Данные!Z110),"",Данные!Z110)</f>
        <v/>
      </c>
      <c r="AA110" s="72" t="str">
        <f>IF(ISBLANK(Данные!AA110),"",Данные!AA110)</f>
        <v/>
      </c>
      <c r="AB110"/>
    </row>
    <row r="111" spans="1:28" s="6" customFormat="1">
      <c r="A111" s="71">
        <f>IF(ISBLANK(Данные!A111),"",Данные!A111)</f>
        <v>4848</v>
      </c>
      <c r="B111" s="71">
        <f>IF(ISBLANK(Данные!B111),"",Данные!B111)</f>
        <v>2018</v>
      </c>
      <c r="C111" s="71" t="str">
        <f>IF(ISBLANK(Данные!C111),"",Данные!C111)</f>
        <v>компьютерных технологий и электронного обучения</v>
      </c>
      <c r="D111" s="71" t="str">
        <f>IF(ISBLANK(Данные!D111),"",Данные!D111)</f>
        <v>Серегин (ФИО)</v>
      </c>
      <c r="E111" s="71" t="str">
        <f>IF(ISBLANK(Данные!E111),"",Данные!E111)</f>
        <v>кандидат технических наук</v>
      </c>
      <c r="F111" s="71" t="str">
        <f>IF(ISBLANK(Данные!F111),"",Данные!F111)</f>
        <v>внешний</v>
      </c>
      <c r="G111" s="71">
        <f>IF(ISBLANK(Данные!G111),"",Данные!G111)</f>
        <v>1</v>
      </c>
      <c r="H111" s="71">
        <f>IF(ISBLANK(Данные!H111),"",Данные!H111)</f>
        <v>17231</v>
      </c>
      <c r="I111" s="71" t="str">
        <f>IF(ISBLANK(Данные!I111),"",Данные!I111)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71">
        <f>IF(ISBLANK(Данные!J111),"",Данные!J111)</f>
        <v>8</v>
      </c>
      <c r="K111" s="71">
        <f>IF(ISBLANK(Данные!K111),"",Данные!K111)</f>
        <v>12</v>
      </c>
      <c r="L111" s="71" t="str">
        <f>IF(ISBLANK(Данные!L111),"",Данные!L111)</f>
        <v/>
      </c>
      <c r="M111" s="72">
        <f t="shared" si="4"/>
        <v>2</v>
      </c>
      <c r="N111" s="72">
        <f t="shared" si="7"/>
        <v>6.29</v>
      </c>
      <c r="O111" s="72">
        <f t="shared" si="5"/>
        <v>3.25</v>
      </c>
      <c r="P111" s="72">
        <f t="shared" si="6"/>
        <v>3.25</v>
      </c>
      <c r="Q111" s="72" t="str">
        <f>IF(ISBLANK(Данные!Q111),"",Данные!Q111)</f>
        <v/>
      </c>
      <c r="R111" s="72" t="str">
        <f>IF(ISBLANK(Данные!R111),"",Данные!R111)</f>
        <v/>
      </c>
      <c r="S111" s="72" t="str">
        <f>IF(ISBLANK(Данные!S111),"",Данные!S111)</f>
        <v/>
      </c>
      <c r="T111" s="72" t="str">
        <f>IF(ISBLANK(Данные!T111),"",Данные!T111)</f>
        <v/>
      </c>
      <c r="U111" s="72" t="str">
        <f>IF(ISBLANK(Данные!U111),"",Данные!U111)</f>
        <v/>
      </c>
      <c r="V111" s="72" t="str">
        <f>IF(ISBLANK(Данные!V111),"",Данные!V111)</f>
        <v/>
      </c>
      <c r="W111" s="72">
        <f>IF(ISBLANK(Данные!W111),"",Данные!W111)</f>
        <v>13</v>
      </c>
      <c r="X111" s="72">
        <f>IF(ISBLANK(Данные!X111),"",Данные!X111)</f>
        <v>1</v>
      </c>
      <c r="Y111" s="72">
        <f>IF(ISBLANK(Данные!Y111),"",Данные!Y111)</f>
        <v>1</v>
      </c>
      <c r="Z111" s="72" t="str">
        <f>IF(ISBLANK(Данные!Z111),"",Данные!Z111)</f>
        <v/>
      </c>
      <c r="AA111" s="72" t="str">
        <f>IF(ISBLANK(Данные!AA111),"",Данные!AA111)</f>
        <v/>
      </c>
      <c r="AB111"/>
    </row>
    <row r="112" spans="1:28" s="6" customFormat="1">
      <c r="A112" s="71">
        <f>IF(ISBLANK(Данные!A112),"",Данные!A112)</f>
        <v>4848</v>
      </c>
      <c r="B112" s="71">
        <f>IF(ISBLANK(Данные!B112),"",Данные!B112)</f>
        <v>2018</v>
      </c>
      <c r="C112" s="71" t="str">
        <f>IF(ISBLANK(Данные!C112),"",Данные!C112)</f>
        <v>компьютерных технологий и электронного обучения</v>
      </c>
      <c r="D112" s="71" t="str">
        <f>IF(ISBLANK(Данные!D112),"",Данные!D112)</f>
        <v>Копыльцов Александр Васильевич</v>
      </c>
      <c r="E112" s="71" t="str">
        <f>IF(ISBLANK(Данные!E112),"",Данные!E112)</f>
        <v>доктор технических наук</v>
      </c>
      <c r="F112" s="71" t="str">
        <f>IF(ISBLANK(Данные!F112),"",Данные!F112)</f>
        <v>профессор</v>
      </c>
      <c r="G112" s="71">
        <f>IF(ISBLANK(Данные!G112),"",Данные!G112)</f>
        <v>1</v>
      </c>
      <c r="H112" s="71">
        <f>IF(ISBLANK(Данные!H112),"",Данные!H112)</f>
        <v>17231</v>
      </c>
      <c r="I112" s="71" t="str">
        <f>IF(ISBLANK(Данные!I112),"",Данные!I112)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71" t="str">
        <f>IF(ISBLANK(Данные!J112),"",Данные!J112)</f>
        <v/>
      </c>
      <c r="K112" s="71" t="str">
        <f>IF(ISBLANK(Данные!K112),"",Данные!K112)</f>
        <v/>
      </c>
      <c r="L112" s="71" t="str">
        <f>IF(ISBLANK(Данные!L112),"",Данные!L112)</f>
        <v/>
      </c>
      <c r="M112" s="72">
        <f t="shared" si="4"/>
        <v>0</v>
      </c>
      <c r="N112" s="72">
        <f t="shared" si="7"/>
        <v>6.29</v>
      </c>
      <c r="O112" s="72">
        <f t="shared" si="5"/>
        <v>3.25</v>
      </c>
      <c r="P112" s="72">
        <f t="shared" si="6"/>
        <v>3.25</v>
      </c>
      <c r="Q112" s="72" t="str">
        <f>IF(ISBLANK(Данные!Q112),"",Данные!Q112)</f>
        <v/>
      </c>
      <c r="R112" s="72" t="str">
        <f>IF(ISBLANK(Данные!R112),"",Данные!R112)</f>
        <v/>
      </c>
      <c r="S112" s="72" t="str">
        <f>IF(ISBLANK(Данные!S112),"",Данные!S112)</f>
        <v/>
      </c>
      <c r="T112" s="72" t="str">
        <f>IF(ISBLANK(Данные!T112),"",Данные!T112)</f>
        <v/>
      </c>
      <c r="U112" s="72">
        <f>IF(ISBLANK(Данные!U112),"",Данные!U112)</f>
        <v>2</v>
      </c>
      <c r="V112" s="72" t="str">
        <f>IF(ISBLANK(Данные!V112),"",Данные!V112)</f>
        <v/>
      </c>
      <c r="W112" s="72">
        <f>IF(ISBLANK(Данные!W112),"",Данные!W112)</f>
        <v>13</v>
      </c>
      <c r="X112" s="72">
        <f>IF(ISBLANK(Данные!X112),"",Данные!X112)</f>
        <v>1</v>
      </c>
      <c r="Y112" s="72">
        <f>IF(ISBLANK(Данные!Y112),"",Данные!Y112)</f>
        <v>1</v>
      </c>
      <c r="Z112" s="72" t="str">
        <f>IF(ISBLANK(Данные!Z112),"",Данные!Z112)</f>
        <v/>
      </c>
      <c r="AA112" s="72" t="str">
        <f>IF(ISBLANK(Данные!AA112),"",Данные!AA112)</f>
        <v/>
      </c>
      <c r="AB112"/>
    </row>
    <row r="113" spans="1:28" s="6" customFormat="1">
      <c r="A113" s="71">
        <f>IF(ISBLANK(Данные!A113),"",Данные!A113)</f>
        <v>4848</v>
      </c>
      <c r="B113" s="71">
        <f>IF(ISBLANK(Данные!B113),"",Данные!B113)</f>
        <v>2018</v>
      </c>
      <c r="C113" s="71" t="str">
        <f>IF(ISBLANK(Данные!C113),"",Данные!C113)</f>
        <v>компьютерных технологий и электронного обучения</v>
      </c>
      <c r="D113" s="71" t="str">
        <f>IF(ISBLANK(Данные!D113),"",Данные!D113)</f>
        <v>Копыльцов Александр Васильевич</v>
      </c>
      <c r="E113" s="71" t="str">
        <f>IF(ISBLANK(Данные!E113),"",Данные!E113)</f>
        <v>доктор технических наук</v>
      </c>
      <c r="F113" s="71" t="str">
        <f>IF(ISBLANK(Данные!F113),"",Данные!F113)</f>
        <v>профессор</v>
      </c>
      <c r="G113" s="71">
        <f>IF(ISBLANK(Данные!G113),"",Данные!G113)</f>
        <v>1</v>
      </c>
      <c r="H113" s="71">
        <f>IF(ISBLANK(Данные!H113),"",Данные!H113)</f>
        <v>17231</v>
      </c>
      <c r="I113" s="71" t="str">
        <f>IF(ISBLANK(Данные!I113),"",Данные!I113)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71" t="str">
        <f>IF(ISBLANK(Данные!J113),"",Данные!J113)</f>
        <v/>
      </c>
      <c r="K113" s="71" t="str">
        <f>IF(ISBLANK(Данные!K113),"",Данные!K113)</f>
        <v/>
      </c>
      <c r="L113" s="71" t="str">
        <f>IF(ISBLANK(Данные!L113),"",Данные!L113)</f>
        <v/>
      </c>
      <c r="M113" s="72">
        <f t="shared" si="4"/>
        <v>0</v>
      </c>
      <c r="N113" s="72">
        <f t="shared" si="7"/>
        <v>6.29</v>
      </c>
      <c r="O113" s="72">
        <f t="shared" si="5"/>
        <v>3.25</v>
      </c>
      <c r="P113" s="72">
        <f t="shared" si="6"/>
        <v>3.25</v>
      </c>
      <c r="Q113" s="72" t="str">
        <f>IF(ISBLANK(Данные!Q113),"",Данные!Q113)</f>
        <v/>
      </c>
      <c r="R113" s="72" t="str">
        <f>IF(ISBLANK(Данные!R113),"",Данные!R113)</f>
        <v/>
      </c>
      <c r="S113" s="72" t="str">
        <f>IF(ISBLANK(Данные!S113),"",Данные!S113)</f>
        <v/>
      </c>
      <c r="T113" s="72" t="str">
        <f>IF(ISBLANK(Данные!T113),"",Данные!T113)</f>
        <v/>
      </c>
      <c r="U113" s="72">
        <f>IF(ISBLANK(Данные!U113),"",Данные!U113)</f>
        <v>2</v>
      </c>
      <c r="V113" s="72" t="str">
        <f>IF(ISBLANK(Данные!V113),"",Данные!V113)</f>
        <v/>
      </c>
      <c r="W113" s="72">
        <f>IF(ISBLANK(Данные!W113),"",Данные!W113)</f>
        <v>13</v>
      </c>
      <c r="X113" s="72">
        <f>IF(ISBLANK(Данные!X113),"",Данные!X113)</f>
        <v>1</v>
      </c>
      <c r="Y113" s="72">
        <f>IF(ISBLANK(Данные!Y113),"",Данные!Y113)</f>
        <v>1</v>
      </c>
      <c r="Z113" s="72" t="str">
        <f>IF(ISBLANK(Данные!Z113),"",Данные!Z113)</f>
        <v/>
      </c>
      <c r="AA113" s="72" t="str">
        <f>IF(ISBLANK(Данные!AA113),"",Данные!AA113)</f>
        <v/>
      </c>
      <c r="AB113"/>
    </row>
    <row r="114" spans="1:28" s="6" customFormat="1">
      <c r="A114" s="71">
        <f>IF(ISBLANK(Данные!A114),"",Данные!A114)</f>
        <v>4848</v>
      </c>
      <c r="B114" s="71">
        <f>IF(ISBLANK(Данные!B114),"",Данные!B114)</f>
        <v>2018</v>
      </c>
      <c r="C114" s="71" t="str">
        <f>IF(ISBLANK(Данные!C114),"",Данные!C114)</f>
        <v>компьютерных технологий и электронного обучения</v>
      </c>
      <c r="D114" s="71" t="str">
        <f>IF(ISBLANK(Данные!D114),"",Данные!D114)</f>
        <v>Копыльцов Александр Васильевич</v>
      </c>
      <c r="E114" s="71" t="str">
        <f>IF(ISBLANK(Данные!E114),"",Данные!E114)</f>
        <v>доктор технических наук</v>
      </c>
      <c r="F114" s="71" t="str">
        <f>IF(ISBLANK(Данные!F114),"",Данные!F114)</f>
        <v>профессор</v>
      </c>
      <c r="G114" s="71">
        <f>IF(ISBLANK(Данные!G114),"",Данные!G114)</f>
        <v>1</v>
      </c>
      <c r="H114" s="71">
        <f>IF(ISBLANK(Данные!H114),"",Данные!H114)</f>
        <v>17231</v>
      </c>
      <c r="I114" s="71" t="str">
        <f>IF(ISBLANK(Данные!I114),"",Данные!I114)</f>
        <v>Руководство ВКР</v>
      </c>
      <c r="J114" s="71" t="str">
        <f>IF(ISBLANK(Данные!J114),"",Данные!J114)</f>
        <v/>
      </c>
      <c r="K114" s="71" t="str">
        <f>IF(ISBLANK(Данные!K114),"",Данные!K114)</f>
        <v/>
      </c>
      <c r="L114" s="71" t="str">
        <f>IF(ISBLANK(Данные!L114),"",Данные!L114)</f>
        <v/>
      </c>
      <c r="M114" s="72">
        <f t="shared" si="4"/>
        <v>0</v>
      </c>
      <c r="N114" s="72">
        <f t="shared" si="7"/>
        <v>6.29</v>
      </c>
      <c r="O114" s="72">
        <f t="shared" si="5"/>
        <v>3.25</v>
      </c>
      <c r="P114" s="72">
        <f t="shared" si="6"/>
        <v>3.25</v>
      </c>
      <c r="Q114" s="72" t="str">
        <f>IF(ISBLANK(Данные!Q114),"",Данные!Q114)</f>
        <v/>
      </c>
      <c r="R114" s="72" t="str">
        <f>IF(ISBLANK(Данные!R114),"",Данные!R114)</f>
        <v/>
      </c>
      <c r="S114" s="72" t="str">
        <f>IF(ISBLANK(Данные!S114),"",Данные!S114)</f>
        <v/>
      </c>
      <c r="T114" s="72" t="str">
        <f>IF(ISBLANK(Данные!T114),"",Данные!T114)</f>
        <v/>
      </c>
      <c r="U114" s="72" t="str">
        <f>IF(ISBLANK(Данные!U114),"",Данные!U114)</f>
        <v/>
      </c>
      <c r="V114" s="72">
        <f>IF(ISBLANK(Данные!V114),"",Данные!V114)</f>
        <v>20</v>
      </c>
      <c r="W114" s="72">
        <f>IF(ISBLANK(Данные!W114),"",Данные!W114)</f>
        <v>13</v>
      </c>
      <c r="X114" s="72">
        <f>IF(ISBLANK(Данные!X114),"",Данные!X114)</f>
        <v>1</v>
      </c>
      <c r="Y114" s="72">
        <f>IF(ISBLANK(Данные!Y114),"",Данные!Y114)</f>
        <v>1</v>
      </c>
      <c r="Z114" s="72" t="str">
        <f>IF(ISBLANK(Данные!Z114),"",Данные!Z114)</f>
        <v/>
      </c>
      <c r="AA114" s="72" t="str">
        <f>IF(ISBLANK(Данные!AA114),"",Данные!AA114)</f>
        <v/>
      </c>
      <c r="AB114"/>
    </row>
    <row r="115" spans="1:28" s="6" customFormat="1">
      <c r="A115" s="71">
        <f>IF(ISBLANK(Данные!A115),"",Данные!A115)</f>
        <v>4848</v>
      </c>
      <c r="B115" s="71">
        <f>IF(ISBLANK(Данные!B115),"",Данные!B115)</f>
        <v>2018</v>
      </c>
      <c r="C115" s="71" t="str">
        <f>IF(ISBLANK(Данные!C115),"",Данные!C115)</f>
        <v>компьютерных технологий и электронного обучения</v>
      </c>
      <c r="D115" s="71" t="str">
        <f>IF(ISBLANK(Данные!D115),"",Данные!D115)</f>
        <v>Карпова Наталья Александровна</v>
      </c>
      <c r="E115" s="71" t="str">
        <f>IF(ISBLANK(Данные!E115),"",Данные!E115)</f>
        <v>кандидат технических наук</v>
      </c>
      <c r="F115" s="71" t="str">
        <f>IF(ISBLANK(Данные!F115),"",Данные!F115)</f>
        <v>доцент</v>
      </c>
      <c r="G115" s="71">
        <f>IF(ISBLANK(Данные!G115),"",Данные!G115)</f>
        <v>0.75</v>
      </c>
      <c r="H115" s="71">
        <f>IF(ISBLANK(Данные!H115),"",Данные!H115)</f>
        <v>17231</v>
      </c>
      <c r="I115" s="71" t="str">
        <f>IF(ISBLANK(Данные!I115),"",Данные!I115)</f>
        <v>Участие в ГЭК (защита, экзамен)</v>
      </c>
      <c r="J115" s="71" t="str">
        <f>IF(ISBLANK(Данные!J115),"",Данные!J115)</f>
        <v/>
      </c>
      <c r="K115" s="71" t="str">
        <f>IF(ISBLANK(Данные!K115),"",Данные!K115)</f>
        <v/>
      </c>
      <c r="L115" s="71" t="str">
        <f>IF(ISBLANK(Данные!L115),"",Данные!L115)</f>
        <v/>
      </c>
      <c r="M115" s="72">
        <f t="shared" si="4"/>
        <v>0</v>
      </c>
      <c r="N115" s="72">
        <f t="shared" si="7"/>
        <v>6.29</v>
      </c>
      <c r="O115" s="72">
        <f t="shared" si="5"/>
        <v>3.25</v>
      </c>
      <c r="P115" s="72">
        <f t="shared" si="6"/>
        <v>3.25</v>
      </c>
      <c r="Q115" s="72" t="str">
        <f>IF(ISBLANK(Данные!Q115),"",Данные!Q115)</f>
        <v/>
      </c>
      <c r="R115" s="72">
        <f>IF(ISBLANK(Данные!R115),"",Данные!R115)</f>
        <v>5</v>
      </c>
      <c r="S115" s="72">
        <f>IF(ISBLANK(Данные!S115),"",Данные!S115)</f>
        <v>8</v>
      </c>
      <c r="T115" s="72" t="str">
        <f>IF(ISBLANK(Данные!T115),"",Данные!T115)</f>
        <v/>
      </c>
      <c r="U115" s="72" t="str">
        <f>IF(ISBLANK(Данные!U115),"",Данные!U115)</f>
        <v/>
      </c>
      <c r="V115" s="72" t="str">
        <f>IF(ISBLANK(Данные!V115),"",Данные!V115)</f>
        <v/>
      </c>
      <c r="W115" s="72">
        <f>IF(ISBLANK(Данные!W115),"",Данные!W115)</f>
        <v>13</v>
      </c>
      <c r="X115" s="72">
        <f>IF(ISBLANK(Данные!X115),"",Данные!X115)</f>
        <v>1</v>
      </c>
      <c r="Y115" s="72">
        <f>IF(ISBLANK(Данные!Y115),"",Данные!Y115)</f>
        <v>1</v>
      </c>
      <c r="Z115" s="72" t="str">
        <f>IF(ISBLANK(Данные!Z115),"",Данные!Z115)</f>
        <v/>
      </c>
      <c r="AA115" s="72" t="str">
        <f>IF(ISBLANK(Данные!AA115),"",Данные!AA115)</f>
        <v/>
      </c>
      <c r="AB115"/>
    </row>
    <row r="116" spans="1:28" s="6" customFormat="1">
      <c r="A116" s="71">
        <f>IF(ISBLANK(Данные!A116),"",Данные!A116)</f>
        <v>4848</v>
      </c>
      <c r="B116" s="71">
        <f>IF(ISBLANK(Данные!B116),"",Данные!B116)</f>
        <v>2018</v>
      </c>
      <c r="C116" s="71" t="str">
        <f>IF(ISBLANK(Данные!C116),"",Данные!C116)</f>
        <v>компьютерных технологий и электронного обучения</v>
      </c>
      <c r="D116" s="71" t="str">
        <f>IF(ISBLANK(Данные!D116),"",Данные!D116)</f>
        <v>Карпова Наталья Александровна</v>
      </c>
      <c r="E116" s="71" t="str">
        <f>IF(ISBLANK(Данные!E116),"",Данные!E116)</f>
        <v>кандидат технических наук</v>
      </c>
      <c r="F116" s="71" t="str">
        <f>IF(ISBLANK(Данные!F116),"",Данные!F116)</f>
        <v>доцент</v>
      </c>
      <c r="G116" s="71">
        <f>IF(ISBLANK(Данные!G116),"",Данные!G116)</f>
        <v>0.75</v>
      </c>
      <c r="H116" s="71">
        <f>IF(ISBLANK(Данные!H116),"",Данные!H116)</f>
        <v>17231</v>
      </c>
      <c r="I116" s="71" t="str">
        <f>IF(ISBLANK(Данные!I116),"",Данные!I116)</f>
        <v>Модуль "Информационные ресурсы и средства профессиональной деятельности инженера"</v>
      </c>
      <c r="J116" s="71" t="str">
        <f>IF(ISBLANK(Данные!J116),"",Данные!J116)</f>
        <v/>
      </c>
      <c r="K116" s="71" t="str">
        <f>IF(ISBLANK(Данные!K116),"",Данные!K116)</f>
        <v/>
      </c>
      <c r="L116" s="71" t="str">
        <f>IF(ISBLANK(Данные!L116),"",Данные!L116)</f>
        <v/>
      </c>
      <c r="M116" s="72">
        <f t="shared" si="4"/>
        <v>0</v>
      </c>
      <c r="N116" s="72">
        <f t="shared" si="7"/>
        <v>6.29</v>
      </c>
      <c r="O116" s="72">
        <f t="shared" si="5"/>
        <v>3.25</v>
      </c>
      <c r="P116" s="72">
        <f t="shared" si="6"/>
        <v>3.25</v>
      </c>
      <c r="Q116" s="72" t="str">
        <f>IF(ISBLANK(Данные!Q116),"",Данные!Q116)</f>
        <v/>
      </c>
      <c r="R116" s="72" t="str">
        <f>IF(ISBLANK(Данные!R116),"",Данные!R116)</f>
        <v/>
      </c>
      <c r="S116" s="72" t="str">
        <f>IF(ISBLANK(Данные!S116),"",Данные!S116)</f>
        <v/>
      </c>
      <c r="T116" s="72" t="str">
        <f>IF(ISBLANK(Данные!T116),"",Данные!T116)</f>
        <v/>
      </c>
      <c r="U116" s="72" t="str">
        <f>IF(ISBLANK(Данные!U116),"",Данные!U116)</f>
        <v/>
      </c>
      <c r="V116" s="72" t="str">
        <f>IF(ISBLANK(Данные!V116),"",Данные!V116)</f>
        <v/>
      </c>
      <c r="W116" s="72">
        <f>IF(ISBLANK(Данные!W116),"",Данные!W116)</f>
        <v>13</v>
      </c>
      <c r="X116" s="72">
        <f>IF(ISBLANK(Данные!X116),"",Данные!X116)</f>
        <v>1</v>
      </c>
      <c r="Y116" s="72">
        <f>IF(ISBLANK(Данные!Y116),"",Данные!Y116)</f>
        <v>1</v>
      </c>
      <c r="Z116" s="72" t="str">
        <f>IF(ISBLANK(Данные!Z116),"",Данные!Z116)</f>
        <v/>
      </c>
      <c r="AA116" s="72" t="str">
        <f>IF(ISBLANK(Данные!AA116),"",Данные!AA116)</f>
        <v>осн</v>
      </c>
      <c r="AB116"/>
    </row>
    <row r="117" spans="1:28" s="6" customFormat="1">
      <c r="A117" s="71">
        <f>IF(ISBLANK(Данные!A117),"",Данные!A117)</f>
        <v>4848</v>
      </c>
      <c r="B117" s="71">
        <f>IF(ISBLANK(Данные!B117),"",Данные!B117)</f>
        <v>2018</v>
      </c>
      <c r="C117" s="71" t="str">
        <f>IF(ISBLANK(Данные!C117),"",Данные!C117)</f>
        <v>компьютерных технологий и электронного обучения</v>
      </c>
      <c r="D117" s="71" t="str">
        <f>IF(ISBLANK(Данные!D117),"",Данные!D117)</f>
        <v>Карпова Наталья Александровна</v>
      </c>
      <c r="E117" s="71" t="str">
        <f>IF(ISBLANK(Данные!E117),"",Данные!E117)</f>
        <v>кандидат технических наук</v>
      </c>
      <c r="F117" s="71" t="str">
        <f>IF(ISBLANK(Данные!F117),"",Данные!F117)</f>
        <v>доцент</v>
      </c>
      <c r="G117" s="71">
        <f>IF(ISBLANK(Данные!G117),"",Данные!G117)</f>
        <v>0.75</v>
      </c>
      <c r="H117" s="71">
        <f>IF(ISBLANK(Данные!H117),"",Данные!H117)</f>
        <v>17231</v>
      </c>
      <c r="I117" s="71" t="str">
        <f>IF(ISBLANK(Данные!I117),"",Данные!I117)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71">
        <f>IF(ISBLANK(Данные!J117),"",Данные!J117)</f>
        <v>14</v>
      </c>
      <c r="K117" s="71">
        <f>IF(ISBLANK(Данные!K117),"",Данные!K117)</f>
        <v>22</v>
      </c>
      <c r="L117" s="71" t="str">
        <f>IF(ISBLANK(Данные!L117),"",Данные!L117)</f>
        <v/>
      </c>
      <c r="M117" s="72">
        <f t="shared" si="4"/>
        <v>3.6</v>
      </c>
      <c r="N117" s="72">
        <f t="shared" si="7"/>
        <v>6.29</v>
      </c>
      <c r="O117" s="72">
        <f t="shared" si="5"/>
        <v>3.25</v>
      </c>
      <c r="P117" s="72">
        <f t="shared" si="6"/>
        <v>3.25</v>
      </c>
      <c r="Q117" s="72" t="str">
        <f>IF(ISBLANK(Данные!Q117),"",Данные!Q117)</f>
        <v/>
      </c>
      <c r="R117" s="72" t="str">
        <f>IF(ISBLANK(Данные!R117),"",Данные!R117)</f>
        <v/>
      </c>
      <c r="S117" s="72" t="str">
        <f>IF(ISBLANK(Данные!S117),"",Данные!S117)</f>
        <v/>
      </c>
      <c r="T117" s="72" t="str">
        <f>IF(ISBLANK(Данные!T117),"",Данные!T117)</f>
        <v/>
      </c>
      <c r="U117" s="72" t="str">
        <f>IF(ISBLANK(Данные!U117),"",Данные!U117)</f>
        <v/>
      </c>
      <c r="V117" s="72" t="str">
        <f>IF(ISBLANK(Данные!V117),"",Данные!V117)</f>
        <v/>
      </c>
      <c r="W117" s="72">
        <f>IF(ISBLANK(Данные!W117),"",Данные!W117)</f>
        <v>13</v>
      </c>
      <c r="X117" s="72">
        <f>IF(ISBLANK(Данные!X117),"",Данные!X117)</f>
        <v>1</v>
      </c>
      <c r="Y117" s="72">
        <f>IF(ISBLANK(Данные!Y117),"",Данные!Y117)</f>
        <v>1</v>
      </c>
      <c r="Z117" s="72" t="str">
        <f>IF(ISBLANK(Данные!Z117),"",Данные!Z117)</f>
        <v/>
      </c>
      <c r="AA117" s="72" t="str">
        <f>IF(ISBLANK(Данные!AA117),"",Данные!AA117)</f>
        <v>осн</v>
      </c>
      <c r="AB117"/>
    </row>
    <row r="118" spans="1:28" s="6" customFormat="1">
      <c r="A118" s="71">
        <f>IF(ISBLANK(Данные!A118),"",Данные!A118)</f>
        <v>4848</v>
      </c>
      <c r="B118" s="71">
        <f>IF(ISBLANK(Данные!B118),"",Данные!B118)</f>
        <v>2018</v>
      </c>
      <c r="C118" s="71" t="str">
        <f>IF(ISBLANK(Данные!C118),"",Данные!C118)</f>
        <v>компьютерных технологий и электронного обучения</v>
      </c>
      <c r="D118" s="71" t="str">
        <f>IF(ISBLANK(Данные!D118),"",Данные!D118)</f>
        <v>Карпова Наталья Александровна</v>
      </c>
      <c r="E118" s="71" t="str">
        <f>IF(ISBLANK(Данные!E118),"",Данные!E118)</f>
        <v>кандидат технических наук</v>
      </c>
      <c r="F118" s="71" t="str">
        <f>IF(ISBLANK(Данные!F118),"",Данные!F118)</f>
        <v>доцент</v>
      </c>
      <c r="G118" s="71">
        <f>IF(ISBLANK(Данные!G118),"",Данные!G118)</f>
        <v>0.75</v>
      </c>
      <c r="H118" s="71">
        <f>IF(ISBLANK(Данные!H118),"",Данные!H118)</f>
        <v>17231</v>
      </c>
      <c r="I118" s="71" t="str">
        <f>IF(ISBLANK(Данные!I118),"",Данные!I118)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71">
        <f>IF(ISBLANK(Данные!J118),"",Данные!J118)</f>
        <v>4</v>
      </c>
      <c r="K118" s="71">
        <f>IF(ISBLANK(Данные!K118),"",Данные!K118)</f>
        <v>12</v>
      </c>
      <c r="L118" s="71" t="str">
        <f>IF(ISBLANK(Данные!L118),"",Данные!L118)</f>
        <v/>
      </c>
      <c r="M118" s="72">
        <f t="shared" si="4"/>
        <v>1.6</v>
      </c>
      <c r="N118" s="72">
        <f t="shared" si="7"/>
        <v>6.29</v>
      </c>
      <c r="O118" s="72">
        <f t="shared" si="5"/>
        <v>3.25</v>
      </c>
      <c r="P118" s="72">
        <f t="shared" si="6"/>
        <v>3.25</v>
      </c>
      <c r="Q118" s="72" t="str">
        <f>IF(ISBLANK(Данные!Q118),"",Данные!Q118)</f>
        <v/>
      </c>
      <c r="R118" s="72" t="str">
        <f>IF(ISBLANK(Данные!R118),"",Данные!R118)</f>
        <v/>
      </c>
      <c r="S118" s="72" t="str">
        <f>IF(ISBLANK(Данные!S118),"",Данные!S118)</f>
        <v/>
      </c>
      <c r="T118" s="72" t="str">
        <f>IF(ISBLANK(Данные!T118),"",Данные!T118)</f>
        <v/>
      </c>
      <c r="U118" s="72" t="str">
        <f>IF(ISBLANK(Данные!U118),"",Данные!U118)</f>
        <v/>
      </c>
      <c r="V118" s="72" t="str">
        <f>IF(ISBLANK(Данные!V118),"",Данные!V118)</f>
        <v/>
      </c>
      <c r="W118" s="72">
        <f>IF(ISBLANK(Данные!W118),"",Данные!W118)</f>
        <v>13</v>
      </c>
      <c r="X118" s="72">
        <f>IF(ISBLANK(Данные!X118),"",Данные!X118)</f>
        <v>1</v>
      </c>
      <c r="Y118" s="72">
        <f>IF(ISBLANK(Данные!Y118),"",Данные!Y118)</f>
        <v>1</v>
      </c>
      <c r="Z118" s="72" t="str">
        <f>IF(ISBLANK(Данные!Z118),"",Данные!Z118)</f>
        <v/>
      </c>
      <c r="AA118" s="72" t="str">
        <f>IF(ISBLANK(Данные!AA118),"",Данные!AA118)</f>
        <v>осн</v>
      </c>
      <c r="AB118"/>
    </row>
    <row r="119" spans="1:28" s="6" customFormat="1">
      <c r="A119" s="71">
        <f>IF(ISBLANK(Данные!A119),"",Данные!A119)</f>
        <v>4858</v>
      </c>
      <c r="B119" s="71">
        <f>IF(ISBLANK(Данные!B119),"",Данные!B119)</f>
        <v>2016</v>
      </c>
      <c r="C119" s="71" t="str">
        <f>IF(ISBLANK(Данные!C119),"",Данные!C119)</f>
        <v>компьютерных технологий и электронного обучения</v>
      </c>
      <c r="D119" s="71" t="str">
        <f>IF(ISBLANK(Данные!D119),"",Данные!D119)</f>
        <v>Абрамян Геннадий Владимирович</v>
      </c>
      <c r="E119" s="71" t="str">
        <f>IF(ISBLANK(Данные!E119),"",Данные!E119)</f>
        <v>доктор педагогических наук</v>
      </c>
      <c r="F119" s="71" t="str">
        <f>IF(ISBLANK(Данные!F119),"",Данные!F119)</f>
        <v>профессор</v>
      </c>
      <c r="G119" s="71">
        <f>IF(ISBLANK(Данные!G119),"",Данные!G119)</f>
        <v>1</v>
      </c>
      <c r="H119" s="71">
        <f>IF(ISBLANK(Данные!H119),"",Данные!H119)</f>
        <v>15177</v>
      </c>
      <c r="I119" s="71" t="str">
        <f>IF(ISBLANK(Данные!I119),"",Данные!I119)</f>
        <v>ЭВМ и периферийные устройства</v>
      </c>
      <c r="J119" s="71">
        <f>IF(ISBLANK(Данные!J119),"",Данные!J119)</f>
        <v>42</v>
      </c>
      <c r="K119" s="71" t="str">
        <f>IF(ISBLANK(Данные!K119),"",Данные!K119)</f>
        <v/>
      </c>
      <c r="L119" s="71">
        <f>IF(ISBLANK(Данные!L119),"",Данные!L119)</f>
        <v>84</v>
      </c>
      <c r="M119" s="72">
        <f t="shared" si="4"/>
        <v>12.600000000000001</v>
      </c>
      <c r="N119" s="72">
        <f t="shared" si="7"/>
        <v>10.91</v>
      </c>
      <c r="O119" s="72">
        <f t="shared" si="5"/>
        <v>6.75</v>
      </c>
      <c r="P119" s="72">
        <f t="shared" si="6"/>
        <v>6.75</v>
      </c>
      <c r="Q119" s="72" t="str">
        <f>IF(ISBLANK(Данные!Q119),"",Данные!Q119)</f>
        <v/>
      </c>
      <c r="R119" s="72" t="str">
        <f>IF(ISBLANK(Данные!R119),"",Данные!R119)</f>
        <v/>
      </c>
      <c r="S119" s="72" t="str">
        <f>IF(ISBLANK(Данные!S119),"",Данные!S119)</f>
        <v/>
      </c>
      <c r="T119" s="72" t="str">
        <f>IF(ISBLANK(Данные!T119),"",Данные!T119)</f>
        <v/>
      </c>
      <c r="U119" s="72" t="str">
        <f>IF(ISBLANK(Данные!U119),"",Данные!U119)</f>
        <v/>
      </c>
      <c r="V119" s="72" t="str">
        <f>IF(ISBLANK(Данные!V119),"",Данные!V119)</f>
        <v/>
      </c>
      <c r="W119" s="72">
        <f>IF(ISBLANK(Данные!W119),"",Данные!W119)</f>
        <v>27</v>
      </c>
      <c r="X119" s="72">
        <f>IF(ISBLANK(Данные!X119),"",Данные!X119)</f>
        <v>1</v>
      </c>
      <c r="Y119" s="72">
        <f>IF(ISBLANK(Данные!Y119),"",Данные!Y119)</f>
        <v>2</v>
      </c>
      <c r="Z119" s="72" t="str">
        <f>IF(ISBLANK(Данные!Z119),"",Данные!Z119)</f>
        <v/>
      </c>
      <c r="AA119" s="72" t="str">
        <f>IF(ISBLANK(Данные!AA119),"",Данные!AA119)</f>
        <v>осн</v>
      </c>
      <c r="AB119"/>
    </row>
    <row r="120" spans="1:28" s="6" customFormat="1">
      <c r="A120" s="71">
        <f>IF(ISBLANK(Данные!A120),"",Данные!A120)</f>
        <v>4858</v>
      </c>
      <c r="B120" s="71">
        <f>IF(ISBLANK(Данные!B120),"",Данные!B120)</f>
        <v>2016</v>
      </c>
      <c r="C120" s="71" t="str">
        <f>IF(ISBLANK(Данные!C120),"",Данные!C120)</f>
        <v>компьютерных технологий и электронного обучения</v>
      </c>
      <c r="D120" s="71" t="str">
        <f>IF(ISBLANK(Данные!D120),"",Данные!D120)</f>
        <v>Власова Елена Зотиковна</v>
      </c>
      <c r="E120" s="71" t="str">
        <f>IF(ISBLANK(Данные!E120),"",Данные!E120)</f>
        <v>доктор педагогических наук</v>
      </c>
      <c r="F120" s="71" t="str">
        <f>IF(ISBLANK(Данные!F120),"",Данные!F120)</f>
        <v>заведующий кафедрой</v>
      </c>
      <c r="G120" s="71">
        <f>IF(ISBLANK(Данные!G120),"",Данные!G120)</f>
        <v>1</v>
      </c>
      <c r="H120" s="71">
        <f>IF(ISBLANK(Данные!H120),"",Данные!H120)</f>
        <v>15177</v>
      </c>
      <c r="I120" s="71" t="str">
        <f>IF(ISBLANK(Данные!I120),"",Данные!I120)</f>
        <v>Информатика</v>
      </c>
      <c r="J120" s="71">
        <f>IF(ISBLANK(Данные!J120),"",Данные!J120)</f>
        <v>18</v>
      </c>
      <c r="K120" s="71">
        <f>IF(ISBLANK(Данные!K120),"",Данные!K120)</f>
        <v>18</v>
      </c>
      <c r="L120" s="71" t="str">
        <f>IF(ISBLANK(Данные!L120),"",Данные!L120)</f>
        <v/>
      </c>
      <c r="M120" s="72">
        <f t="shared" si="4"/>
        <v>3.6</v>
      </c>
      <c r="N120" s="72">
        <f t="shared" si="7"/>
        <v>10.91</v>
      </c>
      <c r="O120" s="72">
        <f t="shared" si="5"/>
        <v>6.75</v>
      </c>
      <c r="P120" s="72">
        <f t="shared" si="6"/>
        <v>6.75</v>
      </c>
      <c r="Q120" s="72" t="str">
        <f>IF(ISBLANK(Данные!Q120),"",Данные!Q120)</f>
        <v/>
      </c>
      <c r="R120" s="72" t="str">
        <f>IF(ISBLANK(Данные!R120),"",Данные!R120)</f>
        <v/>
      </c>
      <c r="S120" s="72" t="str">
        <f>IF(ISBLANK(Данные!S120),"",Данные!S120)</f>
        <v/>
      </c>
      <c r="T120" s="72" t="str">
        <f>IF(ISBLANK(Данные!T120),"",Данные!T120)</f>
        <v/>
      </c>
      <c r="U120" s="72" t="str">
        <f>IF(ISBLANK(Данные!U120),"",Данные!U120)</f>
        <v/>
      </c>
      <c r="V120" s="72" t="str">
        <f>IF(ISBLANK(Данные!V120),"",Данные!V120)</f>
        <v/>
      </c>
      <c r="W120" s="72">
        <f>IF(ISBLANK(Данные!W120),"",Данные!W120)</f>
        <v>27</v>
      </c>
      <c r="X120" s="72">
        <f>IF(ISBLANK(Данные!X120),"",Данные!X120)</f>
        <v>1</v>
      </c>
      <c r="Y120" s="72">
        <f>IF(ISBLANK(Данные!Y120),"",Данные!Y120)</f>
        <v>2</v>
      </c>
      <c r="Z120" s="72" t="str">
        <f>IF(ISBLANK(Данные!Z120),"",Данные!Z120)</f>
        <v/>
      </c>
      <c r="AA120" s="72" t="str">
        <f>IF(ISBLANK(Данные!AA120),"",Данные!AA120)</f>
        <v>осн</v>
      </c>
      <c r="AB120"/>
    </row>
    <row r="121" spans="1:28" s="6" customFormat="1">
      <c r="A121" s="71">
        <f>IF(ISBLANK(Данные!A121),"",Данные!A121)</f>
        <v>4858</v>
      </c>
      <c r="B121" s="71">
        <f>IF(ISBLANK(Данные!B121),"",Данные!B121)</f>
        <v>2016</v>
      </c>
      <c r="C121" s="71" t="str">
        <f>IF(ISBLANK(Данные!C121),"",Данные!C121)</f>
        <v>компьютерных технологий и электронного обучения</v>
      </c>
      <c r="D121" s="71" t="str">
        <f>IF(ISBLANK(Данные!D121),"",Данные!D121)</f>
        <v>Власова Елена Зотиковна</v>
      </c>
      <c r="E121" s="71" t="str">
        <f>IF(ISBLANK(Данные!E121),"",Данные!E121)</f>
        <v>доктор педагогических наук</v>
      </c>
      <c r="F121" s="71" t="str">
        <f>IF(ISBLANK(Данные!F121),"",Данные!F121)</f>
        <v>заведующий кафедрой</v>
      </c>
      <c r="G121" s="71">
        <f>IF(ISBLANK(Данные!G121),"",Данные!G121)</f>
        <v>1</v>
      </c>
      <c r="H121" s="71">
        <f>IF(ISBLANK(Данные!H121),"",Данные!H121)</f>
        <v>15177</v>
      </c>
      <c r="I121" s="71" t="str">
        <f>IF(ISBLANK(Данные!I121),"",Данные!I121)</f>
        <v>Модуль "Информационные технологии в математике и физике"</v>
      </c>
      <c r="J121" s="71" t="str">
        <f>IF(ISBLANK(Данные!J121),"",Данные!J121)</f>
        <v/>
      </c>
      <c r="K121" s="71" t="str">
        <f>IF(ISBLANK(Данные!K121),"",Данные!K121)</f>
        <v/>
      </c>
      <c r="L121" s="71" t="str">
        <f>IF(ISBLANK(Данные!L121),"",Данные!L121)</f>
        <v/>
      </c>
      <c r="M121" s="72">
        <f t="shared" si="4"/>
        <v>0</v>
      </c>
      <c r="N121" s="72">
        <f t="shared" si="7"/>
        <v>10.91</v>
      </c>
      <c r="O121" s="72">
        <f t="shared" si="5"/>
        <v>6.75</v>
      </c>
      <c r="P121" s="72">
        <f t="shared" si="6"/>
        <v>6.75</v>
      </c>
      <c r="Q121" s="72" t="str">
        <f>IF(ISBLANK(Данные!Q121),"",Данные!Q121)</f>
        <v/>
      </c>
      <c r="R121" s="72" t="str">
        <f>IF(ISBLANK(Данные!R121),"",Данные!R121)</f>
        <v/>
      </c>
      <c r="S121" s="72" t="str">
        <f>IF(ISBLANK(Данные!S121),"",Данные!S121)</f>
        <v/>
      </c>
      <c r="T121" s="72" t="str">
        <f>IF(ISBLANK(Данные!T121),"",Данные!T121)</f>
        <v/>
      </c>
      <c r="U121" s="72" t="str">
        <f>IF(ISBLANK(Данные!U121),"",Данные!U121)</f>
        <v/>
      </c>
      <c r="V121" s="72" t="str">
        <f>IF(ISBLANK(Данные!V121),"",Данные!V121)</f>
        <v/>
      </c>
      <c r="W121" s="72">
        <f>IF(ISBLANK(Данные!W121),"",Данные!W121)</f>
        <v>27</v>
      </c>
      <c r="X121" s="72">
        <f>IF(ISBLANK(Данные!X121),"",Данные!X121)</f>
        <v>1</v>
      </c>
      <c r="Y121" s="72">
        <f>IF(ISBLANK(Данные!Y121),"",Данные!Y121)</f>
        <v>2</v>
      </c>
      <c r="Z121" s="72" t="str">
        <f>IF(ISBLANK(Данные!Z121),"",Данные!Z121)</f>
        <v/>
      </c>
      <c r="AA121" s="72" t="str">
        <f>IF(ISBLANK(Данные!AA121),"",Данные!AA121)</f>
        <v>осн</v>
      </c>
      <c r="AB121"/>
    </row>
    <row r="122" spans="1:28" s="6" customFormat="1">
      <c r="A122" s="71">
        <f>IF(ISBLANK(Данные!A122),"",Данные!A122)</f>
        <v>4858</v>
      </c>
      <c r="B122" s="71">
        <f>IF(ISBLANK(Данные!B122),"",Данные!B122)</f>
        <v>2016</v>
      </c>
      <c r="C122" s="71" t="str">
        <f>IF(ISBLANK(Данные!C122),"",Данные!C122)</f>
        <v>компьютерных технологий и электронного обучения</v>
      </c>
      <c r="D122" s="71" t="str">
        <f>IF(ISBLANK(Данные!D122),"",Данные!D122)</f>
        <v>Власова Елена Зотиковна</v>
      </c>
      <c r="E122" s="71" t="str">
        <f>IF(ISBLANK(Данные!E122),"",Данные!E122)</f>
        <v>доктор педагогических наук</v>
      </c>
      <c r="F122" s="71" t="str">
        <f>IF(ISBLANK(Данные!F122),"",Данные!F122)</f>
        <v>заведующий кафедрой</v>
      </c>
      <c r="G122" s="71">
        <f>IF(ISBLANK(Данные!G122),"",Данные!G122)</f>
        <v>1</v>
      </c>
      <c r="H122" s="71">
        <f>IF(ISBLANK(Данные!H122),"",Данные!H122)</f>
        <v>15177</v>
      </c>
      <c r="I122" s="71" t="str">
        <f>IF(ISBLANK(Данные!I122),"",Данные!I122)</f>
        <v>Модуль "Информационные технологии в математике и физике". Информационные технологии в физике</v>
      </c>
      <c r="J122" s="71">
        <f>IF(ISBLANK(Данные!J122),"",Данные!J122)</f>
        <v>12</v>
      </c>
      <c r="K122" s="71" t="str">
        <f>IF(ISBLANK(Данные!K122),"",Данные!K122)</f>
        <v/>
      </c>
      <c r="L122" s="71" t="str">
        <f>IF(ISBLANK(Данные!L122),"",Данные!L122)</f>
        <v/>
      </c>
      <c r="M122" s="72">
        <f t="shared" si="4"/>
        <v>1.2000000000000002</v>
      </c>
      <c r="N122" s="72">
        <f t="shared" si="7"/>
        <v>10.91</v>
      </c>
      <c r="O122" s="72">
        <f t="shared" si="5"/>
        <v>6.75</v>
      </c>
      <c r="P122" s="72">
        <f t="shared" si="6"/>
        <v>6.75</v>
      </c>
      <c r="Q122" s="72" t="str">
        <f>IF(ISBLANK(Данные!Q122),"",Данные!Q122)</f>
        <v/>
      </c>
      <c r="R122" s="72" t="str">
        <f>IF(ISBLANK(Данные!R122),"",Данные!R122)</f>
        <v/>
      </c>
      <c r="S122" s="72" t="str">
        <f>IF(ISBLANK(Данные!S122),"",Данные!S122)</f>
        <v/>
      </c>
      <c r="T122" s="72" t="str">
        <f>IF(ISBLANK(Данные!T122),"",Данные!T122)</f>
        <v/>
      </c>
      <c r="U122" s="72" t="str">
        <f>IF(ISBLANK(Данные!U122),"",Данные!U122)</f>
        <v/>
      </c>
      <c r="V122" s="72" t="str">
        <f>IF(ISBLANK(Данные!V122),"",Данные!V122)</f>
        <v/>
      </c>
      <c r="W122" s="72">
        <f>IF(ISBLANK(Данные!W122),"",Данные!W122)</f>
        <v>27</v>
      </c>
      <c r="X122" s="72">
        <f>IF(ISBLANK(Данные!X122),"",Данные!X122)</f>
        <v>1</v>
      </c>
      <c r="Y122" s="72">
        <f>IF(ISBLANK(Данные!Y122),"",Данные!Y122)</f>
        <v>2</v>
      </c>
      <c r="Z122" s="72" t="str">
        <f>IF(ISBLANK(Данные!Z122),"",Данные!Z122)</f>
        <v/>
      </c>
      <c r="AA122" s="72" t="str">
        <f>IF(ISBLANK(Данные!AA122),"",Данные!AA122)</f>
        <v>осн</v>
      </c>
      <c r="AB122"/>
    </row>
    <row r="123" spans="1:28" s="6" customFormat="1">
      <c r="A123" s="71">
        <f>IF(ISBLANK(Данные!A123),"",Данные!A123)</f>
        <v>4858</v>
      </c>
      <c r="B123" s="71">
        <f>IF(ISBLANK(Данные!B123),"",Данные!B123)</f>
        <v>2016</v>
      </c>
      <c r="C123" s="71" t="str">
        <f>IF(ISBLANK(Данные!C123),"",Данные!C123)</f>
        <v>компьютерных технологий и электронного обучения</v>
      </c>
      <c r="D123" s="71" t="str">
        <f>IF(ISBLANK(Данные!D123),"",Данные!D123)</f>
        <v>Власова Елена Зотиковна</v>
      </c>
      <c r="E123" s="71" t="str">
        <f>IF(ISBLANK(Данные!E123),"",Данные!E123)</f>
        <v>доктор педагогических наук</v>
      </c>
      <c r="F123" s="71" t="str">
        <f>IF(ISBLANK(Данные!F123),"",Данные!F123)</f>
        <v>заведующий кафедрой</v>
      </c>
      <c r="G123" s="71">
        <f>IF(ISBLANK(Данные!G123),"",Данные!G123)</f>
        <v>1</v>
      </c>
      <c r="H123" s="71">
        <f>IF(ISBLANK(Данные!H123),"",Данные!H123)</f>
        <v>15177</v>
      </c>
      <c r="I123" s="71" t="str">
        <f>IF(ISBLANK(Данные!I123),"",Данные!I123)</f>
        <v>Программирование</v>
      </c>
      <c r="J123" s="71">
        <f>IF(ISBLANK(Данные!J123),"",Данные!J123)</f>
        <v>27</v>
      </c>
      <c r="K123" s="71" t="str">
        <f>IF(ISBLANK(Данные!K123),"",Данные!K123)</f>
        <v/>
      </c>
      <c r="L123" s="71" t="str">
        <f>IF(ISBLANK(Данные!L123),"",Данные!L123)</f>
        <v/>
      </c>
      <c r="M123" s="72">
        <f t="shared" si="4"/>
        <v>2.7</v>
      </c>
      <c r="N123" s="72">
        <f t="shared" si="7"/>
        <v>10.91</v>
      </c>
      <c r="O123" s="72">
        <f t="shared" si="5"/>
        <v>6.75</v>
      </c>
      <c r="P123" s="72">
        <f t="shared" si="6"/>
        <v>6.75</v>
      </c>
      <c r="Q123" s="72" t="str">
        <f>IF(ISBLANK(Данные!Q123),"",Данные!Q123)</f>
        <v/>
      </c>
      <c r="R123" s="72" t="str">
        <f>IF(ISBLANK(Данные!R123),"",Данные!R123)</f>
        <v/>
      </c>
      <c r="S123" s="72" t="str">
        <f>IF(ISBLANK(Данные!S123),"",Данные!S123)</f>
        <v/>
      </c>
      <c r="T123" s="72" t="str">
        <f>IF(ISBLANK(Данные!T123),"",Данные!T123)</f>
        <v/>
      </c>
      <c r="U123" s="72" t="str">
        <f>IF(ISBLANK(Данные!U123),"",Данные!U123)</f>
        <v/>
      </c>
      <c r="V123" s="72" t="str">
        <f>IF(ISBLANK(Данные!V123),"",Данные!V123)</f>
        <v/>
      </c>
      <c r="W123" s="72">
        <f>IF(ISBLANK(Данные!W123),"",Данные!W123)</f>
        <v>27</v>
      </c>
      <c r="X123" s="72">
        <f>IF(ISBLANK(Данные!X123),"",Данные!X123)</f>
        <v>1</v>
      </c>
      <c r="Y123" s="72">
        <f>IF(ISBLANK(Данные!Y123),"",Данные!Y123)</f>
        <v>2</v>
      </c>
      <c r="Z123" s="72" t="str">
        <f>IF(ISBLANK(Данные!Z123),"",Данные!Z123)</f>
        <v/>
      </c>
      <c r="AA123" s="72" t="str">
        <f>IF(ISBLANK(Данные!AA123),"",Данные!AA123)</f>
        <v>осн</v>
      </c>
      <c r="AB123"/>
    </row>
    <row r="124" spans="1:28" s="6" customFormat="1">
      <c r="A124" s="71">
        <f>IF(ISBLANK(Данные!A124),"",Данные!A124)</f>
        <v>4858</v>
      </c>
      <c r="B124" s="71">
        <f>IF(ISBLANK(Данные!B124),"",Данные!B124)</f>
        <v>2016</v>
      </c>
      <c r="C124" s="71" t="str">
        <f>IF(ISBLANK(Данные!C124),"",Данные!C124)</f>
        <v>компьютерных технологий и электронного обучения</v>
      </c>
      <c r="D124" s="71" t="str">
        <f>IF(ISBLANK(Данные!D124),"",Данные!D124)</f>
        <v>Гончарова Светлана Викторовна</v>
      </c>
      <c r="E124" s="71" t="str">
        <f>IF(ISBLANK(Данные!E124),"",Данные!E124)</f>
        <v>кандидат педагогических наук</v>
      </c>
      <c r="F124" s="71" t="str">
        <f>IF(ISBLANK(Данные!F124),"",Данные!F124)</f>
        <v>доцент</v>
      </c>
      <c r="G124" s="71">
        <f>IF(ISBLANK(Данные!G124),"",Данные!G124)</f>
        <v>1</v>
      </c>
      <c r="H124" s="71">
        <f>IF(ISBLANK(Данные!H124),"",Данные!H124)</f>
        <v>15177</v>
      </c>
      <c r="I124" s="71" t="str">
        <f>IF(ISBLANK(Данные!I124),"",Данные!I124)</f>
        <v>Информатика</v>
      </c>
      <c r="J124" s="71" t="str">
        <f>IF(ISBLANK(Данные!J124),"",Данные!J124)</f>
        <v/>
      </c>
      <c r="K124" s="71" t="str">
        <f>IF(ISBLANK(Данные!K124),"",Данные!K124)</f>
        <v/>
      </c>
      <c r="L124" s="71">
        <f>IF(ISBLANK(Данные!L124),"",Данные!L124)</f>
        <v>36</v>
      </c>
      <c r="M124" s="72">
        <f t="shared" si="4"/>
        <v>3.6</v>
      </c>
      <c r="N124" s="72">
        <f t="shared" si="7"/>
        <v>10.91</v>
      </c>
      <c r="O124" s="72">
        <f t="shared" si="5"/>
        <v>6.75</v>
      </c>
      <c r="P124" s="72">
        <f t="shared" si="6"/>
        <v>6.75</v>
      </c>
      <c r="Q124" s="72" t="str">
        <f>IF(ISBLANK(Данные!Q124),"",Данные!Q124)</f>
        <v/>
      </c>
      <c r="R124" s="72" t="str">
        <f>IF(ISBLANK(Данные!R124),"",Данные!R124)</f>
        <v/>
      </c>
      <c r="S124" s="72" t="str">
        <f>IF(ISBLANK(Данные!S124),"",Данные!S124)</f>
        <v/>
      </c>
      <c r="T124" s="72" t="str">
        <f>IF(ISBLANK(Данные!T124),"",Данные!T124)</f>
        <v/>
      </c>
      <c r="U124" s="72" t="str">
        <f>IF(ISBLANK(Данные!U124),"",Данные!U124)</f>
        <v/>
      </c>
      <c r="V124" s="72" t="str">
        <f>IF(ISBLANK(Данные!V124),"",Данные!V124)</f>
        <v/>
      </c>
      <c r="W124" s="72">
        <f>IF(ISBLANK(Данные!W124),"",Данные!W124)</f>
        <v>27</v>
      </c>
      <c r="X124" s="72">
        <f>IF(ISBLANK(Данные!X124),"",Данные!X124)</f>
        <v>1</v>
      </c>
      <c r="Y124" s="72">
        <f>IF(ISBLANK(Данные!Y124),"",Данные!Y124)</f>
        <v>2</v>
      </c>
      <c r="Z124" s="72" t="str">
        <f>IF(ISBLANK(Данные!Z124),"",Данные!Z124)</f>
        <v/>
      </c>
      <c r="AA124" s="72" t="str">
        <f>IF(ISBLANK(Данные!AA124),"",Данные!AA124)</f>
        <v>осн</v>
      </c>
      <c r="AB124"/>
    </row>
    <row r="125" spans="1:28" s="6" customFormat="1">
      <c r="A125" s="71">
        <f>IF(ISBLANK(Данные!A125),"",Данные!A125)</f>
        <v>4858</v>
      </c>
      <c r="B125" s="71">
        <f>IF(ISBLANK(Данные!B125),"",Данные!B125)</f>
        <v>2016</v>
      </c>
      <c r="C125" s="71" t="str">
        <f>IF(ISBLANK(Данные!C125),"",Данные!C125)</f>
        <v>компьютерных технологий и электронного обучения</v>
      </c>
      <c r="D125" s="71" t="str">
        <f>IF(ISBLANK(Данные!D125),"",Данные!D125)</f>
        <v>Гончарова Светлана Викторовна</v>
      </c>
      <c r="E125" s="71" t="str">
        <f>IF(ISBLANK(Данные!E125),"",Данные!E125)</f>
        <v>кандидат педагогических наук</v>
      </c>
      <c r="F125" s="71" t="str">
        <f>IF(ISBLANK(Данные!F125),"",Данные!F125)</f>
        <v>доцент</v>
      </c>
      <c r="G125" s="71">
        <f>IF(ISBLANK(Данные!G125),"",Данные!G125)</f>
        <v>1</v>
      </c>
      <c r="H125" s="71">
        <f>IF(ISBLANK(Данные!H125),"",Данные!H125)</f>
        <v>15177</v>
      </c>
      <c r="I125" s="71" t="str">
        <f>IF(ISBLANK(Данные!I125),"",Данные!I125)</f>
        <v>Модуль "Информационные технологии в математике и физике"</v>
      </c>
      <c r="J125" s="71" t="str">
        <f>IF(ISBLANK(Данные!J125),"",Данные!J125)</f>
        <v/>
      </c>
      <c r="K125" s="71" t="str">
        <f>IF(ISBLANK(Данные!K125),"",Данные!K125)</f>
        <v/>
      </c>
      <c r="L125" s="71" t="str">
        <f>IF(ISBLANK(Данные!L125),"",Данные!L125)</f>
        <v/>
      </c>
      <c r="M125" s="72">
        <f t="shared" si="4"/>
        <v>0</v>
      </c>
      <c r="N125" s="72">
        <f t="shared" si="7"/>
        <v>10.91</v>
      </c>
      <c r="O125" s="72">
        <f t="shared" si="5"/>
        <v>6.75</v>
      </c>
      <c r="P125" s="72">
        <f t="shared" si="6"/>
        <v>6.75</v>
      </c>
      <c r="Q125" s="72" t="str">
        <f>IF(ISBLANK(Данные!Q125),"",Данные!Q125)</f>
        <v/>
      </c>
      <c r="R125" s="72" t="str">
        <f>IF(ISBLANK(Данные!R125),"",Данные!R125)</f>
        <v/>
      </c>
      <c r="S125" s="72" t="str">
        <f>IF(ISBLANK(Данные!S125),"",Данные!S125)</f>
        <v/>
      </c>
      <c r="T125" s="72" t="str">
        <f>IF(ISBLANK(Данные!T125),"",Данные!T125)</f>
        <v/>
      </c>
      <c r="U125" s="72" t="str">
        <f>IF(ISBLANK(Данные!U125),"",Данные!U125)</f>
        <v/>
      </c>
      <c r="V125" s="72" t="str">
        <f>IF(ISBLANK(Данные!V125),"",Данные!V125)</f>
        <v/>
      </c>
      <c r="W125" s="72">
        <f>IF(ISBLANK(Данные!W125),"",Данные!W125)</f>
        <v>27</v>
      </c>
      <c r="X125" s="72">
        <f>IF(ISBLANK(Данные!X125),"",Данные!X125)</f>
        <v>1</v>
      </c>
      <c r="Y125" s="72">
        <f>IF(ISBLANK(Данные!Y125),"",Данные!Y125)</f>
        <v>2</v>
      </c>
      <c r="Z125" s="72" t="str">
        <f>IF(ISBLANK(Данные!Z125),"",Данные!Z125)</f>
        <v/>
      </c>
      <c r="AA125" s="72" t="str">
        <f>IF(ISBLANK(Данные!AA125),"",Данные!AA125)</f>
        <v>осн</v>
      </c>
      <c r="AB125"/>
    </row>
    <row r="126" spans="1:28" s="6" customFormat="1">
      <c r="A126" s="71">
        <f>IF(ISBLANK(Данные!A126),"",Данные!A126)</f>
        <v>4858</v>
      </c>
      <c r="B126" s="71">
        <f>IF(ISBLANK(Данные!B126),"",Данные!B126)</f>
        <v>2016</v>
      </c>
      <c r="C126" s="71" t="str">
        <f>IF(ISBLANK(Данные!C126),"",Данные!C126)</f>
        <v>компьютерных технологий и электронного обучения</v>
      </c>
      <c r="D126" s="71" t="str">
        <f>IF(ISBLANK(Данные!D126),"",Данные!D126)</f>
        <v>Гончарова Светлана Викторовна</v>
      </c>
      <c r="E126" s="71" t="str">
        <f>IF(ISBLANK(Данные!E126),"",Данные!E126)</f>
        <v>кандидат педагогических наук</v>
      </c>
      <c r="F126" s="71" t="str">
        <f>IF(ISBLANK(Данные!F126),"",Данные!F126)</f>
        <v>доцент</v>
      </c>
      <c r="G126" s="71">
        <f>IF(ISBLANK(Данные!G126),"",Данные!G126)</f>
        <v>1</v>
      </c>
      <c r="H126" s="71">
        <f>IF(ISBLANK(Данные!H126),"",Данные!H126)</f>
        <v>15177</v>
      </c>
      <c r="I126" s="71" t="str">
        <f>IF(ISBLANK(Данные!I126),"",Данные!I126)</f>
        <v>Модуль "Информационные технологии в математике и физике". Информационные технологии в физике</v>
      </c>
      <c r="J126" s="71" t="str">
        <f>IF(ISBLANK(Данные!J126),"",Данные!J126)</f>
        <v/>
      </c>
      <c r="K126" s="71" t="str">
        <f>IF(ISBLANK(Данные!K126),"",Данные!K126)</f>
        <v/>
      </c>
      <c r="L126" s="71">
        <f>IF(ISBLANK(Данные!L126),"",Данные!L126)</f>
        <v>48</v>
      </c>
      <c r="M126" s="72">
        <f t="shared" si="4"/>
        <v>4.8000000000000007</v>
      </c>
      <c r="N126" s="72">
        <f t="shared" si="7"/>
        <v>10.91</v>
      </c>
      <c r="O126" s="72">
        <f t="shared" si="5"/>
        <v>6.75</v>
      </c>
      <c r="P126" s="72">
        <f t="shared" si="6"/>
        <v>6.75</v>
      </c>
      <c r="Q126" s="72" t="str">
        <f>IF(ISBLANK(Данные!Q126),"",Данные!Q126)</f>
        <v/>
      </c>
      <c r="R126" s="72" t="str">
        <f>IF(ISBLANK(Данные!R126),"",Данные!R126)</f>
        <v/>
      </c>
      <c r="S126" s="72" t="str">
        <f>IF(ISBLANK(Данные!S126),"",Данные!S126)</f>
        <v/>
      </c>
      <c r="T126" s="72" t="str">
        <f>IF(ISBLANK(Данные!T126),"",Данные!T126)</f>
        <v/>
      </c>
      <c r="U126" s="72" t="str">
        <f>IF(ISBLANK(Данные!U126),"",Данные!U126)</f>
        <v/>
      </c>
      <c r="V126" s="72" t="str">
        <f>IF(ISBLANK(Данные!V126),"",Данные!V126)</f>
        <v/>
      </c>
      <c r="W126" s="72">
        <f>IF(ISBLANK(Данные!W126),"",Данные!W126)</f>
        <v>27</v>
      </c>
      <c r="X126" s="72">
        <f>IF(ISBLANK(Данные!X126),"",Данные!X126)</f>
        <v>1</v>
      </c>
      <c r="Y126" s="72">
        <f>IF(ISBLANK(Данные!Y126),"",Данные!Y126)</f>
        <v>2</v>
      </c>
      <c r="Z126" s="72" t="str">
        <f>IF(ISBLANK(Данные!Z126),"",Данные!Z126)</f>
        <v/>
      </c>
      <c r="AA126" s="72" t="str">
        <f>IF(ISBLANK(Данные!AA126),"",Данные!AA126)</f>
        <v>осн</v>
      </c>
      <c r="AB126"/>
    </row>
    <row r="127" spans="1:28" s="6" customFormat="1">
      <c r="A127" s="71">
        <f>IF(ISBLANK(Данные!A127),"",Данные!A127)</f>
        <v>4858</v>
      </c>
      <c r="B127" s="71">
        <f>IF(ISBLANK(Данные!B127),"",Данные!B127)</f>
        <v>2016</v>
      </c>
      <c r="C127" s="71" t="str">
        <f>IF(ISBLANK(Данные!C127),"",Данные!C127)</f>
        <v>компьютерных технологий и электронного обучения</v>
      </c>
      <c r="D127" s="71" t="str">
        <f>IF(ISBLANK(Данные!D127),"",Данные!D127)</f>
        <v>Гончарова Светлана Викторовна</v>
      </c>
      <c r="E127" s="71" t="str">
        <f>IF(ISBLANK(Данные!E127),"",Данные!E127)</f>
        <v>кандидат педагогических наук</v>
      </c>
      <c r="F127" s="71" t="str">
        <f>IF(ISBLANK(Данные!F127),"",Данные!F127)</f>
        <v>доцент</v>
      </c>
      <c r="G127" s="71">
        <f>IF(ISBLANK(Данные!G127),"",Данные!G127)</f>
        <v>1</v>
      </c>
      <c r="H127" s="71">
        <f>IF(ISBLANK(Данные!H127),"",Данные!H127)</f>
        <v>15177</v>
      </c>
      <c r="I127" s="71" t="str">
        <f>IF(ISBLANK(Данные!I127),"",Данные!I127)</f>
        <v>Программирование</v>
      </c>
      <c r="J127" s="71" t="str">
        <f>IF(ISBLANK(Данные!J127),"",Данные!J127)</f>
        <v/>
      </c>
      <c r="K127" s="71" t="str">
        <f>IF(ISBLANK(Данные!K127),"",Данные!K127)</f>
        <v/>
      </c>
      <c r="L127" s="71">
        <f>IF(ISBLANK(Данные!L127),"",Данные!L127)</f>
        <v>45</v>
      </c>
      <c r="M127" s="72">
        <f t="shared" si="4"/>
        <v>4.5</v>
      </c>
      <c r="N127" s="72">
        <f t="shared" si="7"/>
        <v>10.91</v>
      </c>
      <c r="O127" s="72">
        <f t="shared" si="5"/>
        <v>6.75</v>
      </c>
      <c r="P127" s="72">
        <f t="shared" si="6"/>
        <v>6.75</v>
      </c>
      <c r="Q127" s="72" t="str">
        <f>IF(ISBLANK(Данные!Q127),"",Данные!Q127)</f>
        <v/>
      </c>
      <c r="R127" s="72" t="str">
        <f>IF(ISBLANK(Данные!R127),"",Данные!R127)</f>
        <v/>
      </c>
      <c r="S127" s="72" t="str">
        <f>IF(ISBLANK(Данные!S127),"",Данные!S127)</f>
        <v/>
      </c>
      <c r="T127" s="72" t="str">
        <f>IF(ISBLANK(Данные!T127),"",Данные!T127)</f>
        <v/>
      </c>
      <c r="U127" s="72" t="str">
        <f>IF(ISBLANK(Данные!U127),"",Данные!U127)</f>
        <v/>
      </c>
      <c r="V127" s="72" t="str">
        <f>IF(ISBLANK(Данные!V127),"",Данные!V127)</f>
        <v/>
      </c>
      <c r="W127" s="72">
        <f>IF(ISBLANK(Данные!W127),"",Данные!W127)</f>
        <v>27</v>
      </c>
      <c r="X127" s="72">
        <f>IF(ISBLANK(Данные!X127),"",Данные!X127)</f>
        <v>1</v>
      </c>
      <c r="Y127" s="72">
        <f>IF(ISBLANK(Данные!Y127),"",Данные!Y127)</f>
        <v>2</v>
      </c>
      <c r="Z127" s="72" t="str">
        <f>IF(ISBLANK(Данные!Z127),"",Данные!Z127)</f>
        <v/>
      </c>
      <c r="AA127" s="72" t="str">
        <f>IF(ISBLANK(Данные!AA127),"",Данные!AA127)</f>
        <v>осн</v>
      </c>
      <c r="AB127"/>
    </row>
    <row r="128" spans="1:28" s="6" customFormat="1">
      <c r="A128" s="71">
        <f>IF(ISBLANK(Данные!A128),"",Данные!A128)</f>
        <v>4858</v>
      </c>
      <c r="B128" s="71">
        <f>IF(ISBLANK(Данные!B128),"",Данные!B128)</f>
        <v>2016</v>
      </c>
      <c r="C128" s="71" t="str">
        <f>IF(ISBLANK(Данные!C128),"",Данные!C128)</f>
        <v>компьютерных технологий и электронного обучения</v>
      </c>
      <c r="D128" s="71" t="str">
        <f>IF(ISBLANK(Данные!D128),"",Данные!D128)</f>
        <v>Государев Илья Борисович</v>
      </c>
      <c r="E128" s="71" t="str">
        <f>IF(ISBLANK(Данные!E128),"",Данные!E128)</f>
        <v>кандидат педагогических наук</v>
      </c>
      <c r="F128" s="71" t="str">
        <f>IF(ISBLANK(Данные!F128),"",Данные!F128)</f>
        <v>доцент</v>
      </c>
      <c r="G128" s="71">
        <f>IF(ISBLANK(Данные!G128),"",Данные!G128)</f>
        <v>1</v>
      </c>
      <c r="H128" s="71">
        <f>IF(ISBLANK(Данные!H128),"",Данные!H128)</f>
        <v>15177</v>
      </c>
      <c r="I128" s="71" t="str">
        <f>IF(ISBLANK(Данные!I128),"",Данные!I128)</f>
        <v>Дисциплины (модули) по выбору. Информационные технологии в изучении иностранных языков</v>
      </c>
      <c r="J128" s="71">
        <f>IF(ISBLANK(Данные!J128),"",Данные!J128)</f>
        <v>6</v>
      </c>
      <c r="K128" s="71" t="str">
        <f>IF(ISBLANK(Данные!K128),"",Данные!K128)</f>
        <v/>
      </c>
      <c r="L128" s="71">
        <f>IF(ISBLANK(Данные!L128),"",Данные!L128)</f>
        <v>24</v>
      </c>
      <c r="M128" s="72">
        <f t="shared" si="4"/>
        <v>3</v>
      </c>
      <c r="N128" s="72">
        <f t="shared" si="7"/>
        <v>10.91</v>
      </c>
      <c r="O128" s="72">
        <f t="shared" si="5"/>
        <v>6.75</v>
      </c>
      <c r="P128" s="72">
        <f t="shared" si="6"/>
        <v>6.75</v>
      </c>
      <c r="Q128" s="72" t="str">
        <f>IF(ISBLANK(Данные!Q128),"",Данные!Q128)</f>
        <v/>
      </c>
      <c r="R128" s="72" t="str">
        <f>IF(ISBLANK(Данные!R128),"",Данные!R128)</f>
        <v/>
      </c>
      <c r="S128" s="72" t="str">
        <f>IF(ISBLANK(Данные!S128),"",Данные!S128)</f>
        <v/>
      </c>
      <c r="T128" s="72" t="str">
        <f>IF(ISBLANK(Данные!T128),"",Данные!T128)</f>
        <v/>
      </c>
      <c r="U128" s="72" t="str">
        <f>IF(ISBLANK(Данные!U128),"",Данные!U128)</f>
        <v/>
      </c>
      <c r="V128" s="72" t="str">
        <f>IF(ISBLANK(Данные!V128),"",Данные!V128)</f>
        <v/>
      </c>
      <c r="W128" s="72">
        <f>IF(ISBLANK(Данные!W128),"",Данные!W128)</f>
        <v>27</v>
      </c>
      <c r="X128" s="72">
        <f>IF(ISBLANK(Данные!X128),"",Данные!X128)</f>
        <v>1</v>
      </c>
      <c r="Y128" s="72">
        <f>IF(ISBLANK(Данные!Y128),"",Данные!Y128)</f>
        <v>2</v>
      </c>
      <c r="Z128" s="72" t="str">
        <f>IF(ISBLANK(Данные!Z128),"",Данные!Z128)</f>
        <v/>
      </c>
      <c r="AA128" s="72" t="str">
        <f>IF(ISBLANK(Данные!AA128),"",Данные!AA128)</f>
        <v>осн</v>
      </c>
      <c r="AB128"/>
    </row>
    <row r="129" spans="1:28" s="6" customFormat="1">
      <c r="A129" s="71">
        <f>IF(ISBLANK(Данные!A129),"",Данные!A129)</f>
        <v>4858</v>
      </c>
      <c r="B129" s="71">
        <f>IF(ISBLANK(Данные!B129),"",Данные!B129)</f>
        <v>2016</v>
      </c>
      <c r="C129" s="71" t="str">
        <f>IF(ISBLANK(Данные!C129),"",Данные!C129)</f>
        <v>компьютерных технологий и электронного обучения</v>
      </c>
      <c r="D129" s="71" t="str">
        <f>IF(ISBLANK(Данные!D129),"",Данные!D129)</f>
        <v>Государев Илья Борисович</v>
      </c>
      <c r="E129" s="71" t="str">
        <f>IF(ISBLANK(Данные!E129),"",Данные!E129)</f>
        <v>кандидат педагогических наук</v>
      </c>
      <c r="F129" s="71" t="str">
        <f>IF(ISBLANK(Данные!F129),"",Данные!F129)</f>
        <v>доцент</v>
      </c>
      <c r="G129" s="71">
        <f>IF(ISBLANK(Данные!G129),"",Данные!G129)</f>
        <v>1</v>
      </c>
      <c r="H129" s="71">
        <f>IF(ISBLANK(Данные!H129),"",Данные!H129)</f>
        <v>15177</v>
      </c>
      <c r="I129" s="71" t="str">
        <f>IF(ISBLANK(Данные!I129),"",Данные!I129)</f>
        <v>Модуль "Дискретные структуры". Дискретная математика для программистов</v>
      </c>
      <c r="J129" s="71">
        <f>IF(ISBLANK(Данные!J129),"",Данные!J129)</f>
        <v>18</v>
      </c>
      <c r="K129" s="71">
        <f>IF(ISBLANK(Данные!K129),"",Данные!K129)</f>
        <v>18</v>
      </c>
      <c r="L129" s="71" t="str">
        <f>IF(ISBLANK(Данные!L129),"",Данные!L129)</f>
        <v/>
      </c>
      <c r="M129" s="72">
        <f t="shared" si="4"/>
        <v>3.6</v>
      </c>
      <c r="N129" s="72">
        <f t="shared" si="7"/>
        <v>10.91</v>
      </c>
      <c r="O129" s="72">
        <f t="shared" si="5"/>
        <v>6.75</v>
      </c>
      <c r="P129" s="72">
        <f t="shared" si="6"/>
        <v>6.75</v>
      </c>
      <c r="Q129" s="72" t="str">
        <f>IF(ISBLANK(Данные!Q129),"",Данные!Q129)</f>
        <v/>
      </c>
      <c r="R129" s="72" t="str">
        <f>IF(ISBLANK(Данные!R129),"",Данные!R129)</f>
        <v/>
      </c>
      <c r="S129" s="72" t="str">
        <f>IF(ISBLANK(Данные!S129),"",Данные!S129)</f>
        <v/>
      </c>
      <c r="T129" s="72" t="str">
        <f>IF(ISBLANK(Данные!T129),"",Данные!T129)</f>
        <v/>
      </c>
      <c r="U129" s="72" t="str">
        <f>IF(ISBLANK(Данные!U129),"",Данные!U129)</f>
        <v/>
      </c>
      <c r="V129" s="72" t="str">
        <f>IF(ISBLANK(Данные!V129),"",Данные!V129)</f>
        <v/>
      </c>
      <c r="W129" s="72">
        <f>IF(ISBLANK(Данные!W129),"",Данные!W129)</f>
        <v>27</v>
      </c>
      <c r="X129" s="72">
        <f>IF(ISBLANK(Данные!X129),"",Данные!X129)</f>
        <v>1</v>
      </c>
      <c r="Y129" s="72">
        <f>IF(ISBLANK(Данные!Y129),"",Данные!Y129)</f>
        <v>2</v>
      </c>
      <c r="Z129" s="72" t="str">
        <f>IF(ISBLANK(Данные!Z129),"",Данные!Z129)</f>
        <v/>
      </c>
      <c r="AA129" s="72" t="str">
        <f>IF(ISBLANK(Данные!AA129),"",Данные!AA129)</f>
        <v>осн</v>
      </c>
      <c r="AB129"/>
    </row>
    <row r="130" spans="1:28" s="6" customFormat="1">
      <c r="A130" s="71">
        <f>IF(ISBLANK(Данные!A130),"",Данные!A130)</f>
        <v>4858</v>
      </c>
      <c r="B130" s="71">
        <f>IF(ISBLANK(Данные!B130),"",Данные!B130)</f>
        <v>2016</v>
      </c>
      <c r="C130" s="71" t="str">
        <f>IF(ISBLANK(Данные!C130),"",Данные!C130)</f>
        <v>компьютерных технологий и электронного обучения</v>
      </c>
      <c r="D130" s="71" t="str">
        <f>IF(ISBLANK(Данные!D130),"",Данные!D130)</f>
        <v>Государев Илья Борисович</v>
      </c>
      <c r="E130" s="71" t="str">
        <f>IF(ISBLANK(Данные!E130),"",Данные!E130)</f>
        <v>кандидат педагогических наук</v>
      </c>
      <c r="F130" s="71" t="str">
        <f>IF(ISBLANK(Данные!F130),"",Данные!F130)</f>
        <v>доцент</v>
      </c>
      <c r="G130" s="71">
        <f>IF(ISBLANK(Данные!G130),"",Данные!G130)</f>
        <v>1</v>
      </c>
      <c r="H130" s="71">
        <f>IF(ISBLANK(Данные!H130),"",Данные!H130)</f>
        <v>15177</v>
      </c>
      <c r="I130" s="71" t="str">
        <f>IF(ISBLANK(Данные!I130),"",Данные!I130)</f>
        <v>Модуль "Дискретные структуры". Дисциплины и курсы по выбору. Алгоритмы и анализ сложности</v>
      </c>
      <c r="J130" s="71">
        <f>IF(ISBLANK(Данные!J130),"",Данные!J130)</f>
        <v>9</v>
      </c>
      <c r="K130" s="71">
        <f>IF(ISBLANK(Данные!K130),"",Данные!K130)</f>
        <v>9</v>
      </c>
      <c r="L130" s="71" t="str">
        <f>IF(ISBLANK(Данные!L130),"",Данные!L130)</f>
        <v/>
      </c>
      <c r="M130" s="72">
        <f t="shared" si="4"/>
        <v>1.8</v>
      </c>
      <c r="N130" s="72">
        <f t="shared" si="7"/>
        <v>10.91</v>
      </c>
      <c r="O130" s="72">
        <f t="shared" si="5"/>
        <v>6.75</v>
      </c>
      <c r="P130" s="72">
        <f t="shared" si="6"/>
        <v>6.75</v>
      </c>
      <c r="Q130" s="72" t="str">
        <f>IF(ISBLANK(Данные!Q130),"",Данные!Q130)</f>
        <v/>
      </c>
      <c r="R130" s="72" t="str">
        <f>IF(ISBLANK(Данные!R130),"",Данные!R130)</f>
        <v/>
      </c>
      <c r="S130" s="72" t="str">
        <f>IF(ISBLANK(Данные!S130),"",Данные!S130)</f>
        <v/>
      </c>
      <c r="T130" s="72" t="str">
        <f>IF(ISBLANK(Данные!T130),"",Данные!T130)</f>
        <v/>
      </c>
      <c r="U130" s="72" t="str">
        <f>IF(ISBLANK(Данные!U130),"",Данные!U130)</f>
        <v/>
      </c>
      <c r="V130" s="72" t="str">
        <f>IF(ISBLANK(Данные!V130),"",Данные!V130)</f>
        <v/>
      </c>
      <c r="W130" s="72">
        <f>IF(ISBLANK(Данные!W130),"",Данные!W130)</f>
        <v>27</v>
      </c>
      <c r="X130" s="72">
        <f>IF(ISBLANK(Данные!X130),"",Данные!X130)</f>
        <v>1</v>
      </c>
      <c r="Y130" s="72">
        <f>IF(ISBLANK(Данные!Y130),"",Данные!Y130)</f>
        <v>2</v>
      </c>
      <c r="Z130" s="72" t="str">
        <f>IF(ISBLANK(Данные!Z130),"",Данные!Z130)</f>
        <v/>
      </c>
      <c r="AA130" s="72" t="str">
        <f>IF(ISBLANK(Данные!AA130),"",Данные!AA130)</f>
        <v>доп</v>
      </c>
      <c r="AB130"/>
    </row>
    <row r="131" spans="1:28" s="6" customFormat="1">
      <c r="A131" s="71">
        <f>IF(ISBLANK(Данные!A131),"",Данные!A131)</f>
        <v>4858</v>
      </c>
      <c r="B131" s="71">
        <f>IF(ISBLANK(Данные!B131),"",Данные!B131)</f>
        <v>2016</v>
      </c>
      <c r="C131" s="71" t="str">
        <f>IF(ISBLANK(Данные!C131),"",Данные!C131)</f>
        <v>компьютерных технологий и электронного обучения</v>
      </c>
      <c r="D131" s="71" t="str">
        <f>IF(ISBLANK(Данные!D131),"",Данные!D131)</f>
        <v>Государев Илья Борисович</v>
      </c>
      <c r="E131" s="71" t="str">
        <f>IF(ISBLANK(Данные!E131),"",Данные!E131)</f>
        <v>кандидат педагогических наук</v>
      </c>
      <c r="F131" s="71" t="str">
        <f>IF(ISBLANK(Данные!F131),"",Данные!F131)</f>
        <v>доцент</v>
      </c>
      <c r="G131" s="71">
        <f>IF(ISBLANK(Данные!G131),"",Данные!G131)</f>
        <v>1</v>
      </c>
      <c r="H131" s="71">
        <f>IF(ISBLANK(Данные!H131),"",Данные!H131)</f>
        <v>15177</v>
      </c>
      <c r="I131" s="71" t="str">
        <f>IF(ISBLANK(Данные!I131),"",Данные!I131)</f>
        <v>Модуль "Дискретные структуры". Модуль"Дискретные структуры"</v>
      </c>
      <c r="J131" s="71" t="str">
        <f>IF(ISBLANK(Данные!J131),"",Данные!J131)</f>
        <v/>
      </c>
      <c r="K131" s="71" t="str">
        <f>IF(ISBLANK(Данные!K131),"",Данные!K131)</f>
        <v/>
      </c>
      <c r="L131" s="71" t="str">
        <f>IF(ISBLANK(Данные!L131),"",Данные!L131)</f>
        <v/>
      </c>
      <c r="M131" s="72">
        <f t="shared" si="4"/>
        <v>0</v>
      </c>
      <c r="N131" s="72">
        <f t="shared" si="7"/>
        <v>10.91</v>
      </c>
      <c r="O131" s="72">
        <f t="shared" si="5"/>
        <v>6.75</v>
      </c>
      <c r="P131" s="72">
        <f t="shared" si="6"/>
        <v>6.75</v>
      </c>
      <c r="Q131" s="72" t="str">
        <f>IF(ISBLANK(Данные!Q131),"",Данные!Q131)</f>
        <v/>
      </c>
      <c r="R131" s="72" t="str">
        <f>IF(ISBLANK(Данные!R131),"",Данные!R131)</f>
        <v/>
      </c>
      <c r="S131" s="72" t="str">
        <f>IF(ISBLANK(Данные!S131),"",Данные!S131)</f>
        <v/>
      </c>
      <c r="T131" s="72" t="str">
        <f>IF(ISBLANK(Данные!T131),"",Данные!T131)</f>
        <v/>
      </c>
      <c r="U131" s="72" t="str">
        <f>IF(ISBLANK(Данные!U131),"",Данные!U131)</f>
        <v/>
      </c>
      <c r="V131" s="72" t="str">
        <f>IF(ISBLANK(Данные!V131),"",Данные!V131)</f>
        <v/>
      </c>
      <c r="W131" s="72">
        <f>IF(ISBLANK(Данные!W131),"",Данные!W131)</f>
        <v>27</v>
      </c>
      <c r="X131" s="72">
        <f>IF(ISBLANK(Данные!X131),"",Данные!X131)</f>
        <v>1</v>
      </c>
      <c r="Y131" s="72">
        <f>IF(ISBLANK(Данные!Y131),"",Данные!Y131)</f>
        <v>2</v>
      </c>
      <c r="Z131" s="72" t="str">
        <f>IF(ISBLANK(Данные!Z131),"",Данные!Z131)</f>
        <v/>
      </c>
      <c r="AA131" s="72" t="str">
        <f>IF(ISBLANK(Данные!AA131),"",Данные!AA131)</f>
        <v>доп</v>
      </c>
      <c r="AB131"/>
    </row>
    <row r="132" spans="1:28" s="6" customFormat="1">
      <c r="A132" s="71">
        <f>IF(ISBLANK(Данные!A132),"",Данные!A132)</f>
        <v>4858</v>
      </c>
      <c r="B132" s="71">
        <f>IF(ISBLANK(Данные!B132),"",Данные!B132)</f>
        <v>2016</v>
      </c>
      <c r="C132" s="71" t="str">
        <f>IF(ISBLANK(Данные!C132),"",Данные!C132)</f>
        <v>компьютерных технологий и электронного обучения</v>
      </c>
      <c r="D132" s="71" t="str">
        <f>IF(ISBLANK(Данные!D132),"",Данные!D132)</f>
        <v>Ильина Татьяна Сергеевна</v>
      </c>
      <c r="E132" s="71" t="str">
        <f>IF(ISBLANK(Данные!E132),"",Данные!E132)</f>
        <v>нет</v>
      </c>
      <c r="F132" s="71" t="str">
        <f>IF(ISBLANK(Данные!F132),"",Данные!F132)</f>
        <v>старший преподаватель</v>
      </c>
      <c r="G132" s="71">
        <f>IF(ISBLANK(Данные!G132),"",Данные!G132)</f>
        <v>1</v>
      </c>
      <c r="H132" s="71">
        <f>IF(ISBLANK(Данные!H132),"",Данные!H132)</f>
        <v>15177</v>
      </c>
      <c r="I132" s="71" t="str">
        <f>IF(ISBLANK(Данные!I132),"",Данные!I132)</f>
        <v>Информатика</v>
      </c>
      <c r="J132" s="71" t="str">
        <f>IF(ISBLANK(Данные!J132),"",Данные!J132)</f>
        <v/>
      </c>
      <c r="K132" s="71" t="str">
        <f>IF(ISBLANK(Данные!K132),"",Данные!K132)</f>
        <v/>
      </c>
      <c r="L132" s="71">
        <f>IF(ISBLANK(Данные!L132),"",Данные!L132)</f>
        <v>72</v>
      </c>
      <c r="M132" s="72">
        <f t="shared" ref="M132:M195" si="8">0.1*SUM(J132,K132,L132)</f>
        <v>7.2</v>
      </c>
      <c r="N132" s="72">
        <f t="shared" si="7"/>
        <v>10.91</v>
      </c>
      <c r="O132" s="72">
        <f t="shared" ref="O132:O195" si="9">0.25*W132</f>
        <v>6.75</v>
      </c>
      <c r="P132" s="72">
        <f t="shared" ref="P132:P195" si="10">0.25*W132</f>
        <v>6.75</v>
      </c>
      <c r="Q132" s="72" t="str">
        <f>IF(ISBLANK(Данные!Q132),"",Данные!Q132)</f>
        <v/>
      </c>
      <c r="R132" s="72" t="str">
        <f>IF(ISBLANK(Данные!R132),"",Данные!R132)</f>
        <v/>
      </c>
      <c r="S132" s="72" t="str">
        <f>IF(ISBLANK(Данные!S132),"",Данные!S132)</f>
        <v/>
      </c>
      <c r="T132" s="72" t="str">
        <f>IF(ISBLANK(Данные!T132),"",Данные!T132)</f>
        <v/>
      </c>
      <c r="U132" s="72" t="str">
        <f>IF(ISBLANK(Данные!U132),"",Данные!U132)</f>
        <v/>
      </c>
      <c r="V132" s="72" t="str">
        <f>IF(ISBLANK(Данные!V132),"",Данные!V132)</f>
        <v/>
      </c>
      <c r="W132" s="72">
        <f>IF(ISBLANK(Данные!W132),"",Данные!W132)</f>
        <v>27</v>
      </c>
      <c r="X132" s="72">
        <f>IF(ISBLANK(Данные!X132),"",Данные!X132)</f>
        <v>1</v>
      </c>
      <c r="Y132" s="72">
        <f>IF(ISBLANK(Данные!Y132),"",Данные!Y132)</f>
        <v>2</v>
      </c>
      <c r="Z132" s="72" t="str">
        <f>IF(ISBLANK(Данные!Z132),"",Данные!Z132)</f>
        <v/>
      </c>
      <c r="AA132" s="72" t="str">
        <f>IF(ISBLANK(Данные!AA132),"",Данные!AA132)</f>
        <v>осн</v>
      </c>
      <c r="AB132"/>
    </row>
    <row r="133" spans="1:28" s="6" customFormat="1">
      <c r="A133" s="71">
        <f>IF(ISBLANK(Данные!A133),"",Данные!A133)</f>
        <v>4858</v>
      </c>
      <c r="B133" s="71">
        <f>IF(ISBLANK(Данные!B133),"",Данные!B133)</f>
        <v>2016</v>
      </c>
      <c r="C133" s="71" t="str">
        <f>IF(ISBLANK(Данные!C133),"",Данные!C133)</f>
        <v>компьютерных технологий и электронного обучения</v>
      </c>
      <c r="D133" s="71" t="str">
        <f>IF(ISBLANK(Данные!D133),"",Данные!D133)</f>
        <v>Ильина Татьяна Сергеевна</v>
      </c>
      <c r="E133" s="71" t="str">
        <f>IF(ISBLANK(Данные!E133),"",Данные!E133)</f>
        <v>нет</v>
      </c>
      <c r="F133" s="71" t="str">
        <f>IF(ISBLANK(Данные!F133),"",Данные!F133)</f>
        <v>старший преподаватель</v>
      </c>
      <c r="G133" s="71">
        <f>IF(ISBLANK(Данные!G133),"",Данные!G133)</f>
        <v>1</v>
      </c>
      <c r="H133" s="71">
        <f>IF(ISBLANK(Данные!H133),"",Данные!H133)</f>
        <v>15177</v>
      </c>
      <c r="I133" s="71" t="str">
        <f>IF(ISBLANK(Данные!I133),"",Данные!I133)</f>
        <v>Математика</v>
      </c>
      <c r="J133" s="71">
        <f>IF(ISBLANK(Данные!J133),"",Данные!J133)</f>
        <v>54</v>
      </c>
      <c r="K133" s="71">
        <f>IF(ISBLANK(Данные!K133),"",Данные!K133)</f>
        <v>54</v>
      </c>
      <c r="L133" s="71" t="str">
        <f>IF(ISBLANK(Данные!L133),"",Данные!L133)</f>
        <v/>
      </c>
      <c r="M133" s="72">
        <f t="shared" si="8"/>
        <v>10.8</v>
      </c>
      <c r="N133" s="72">
        <f t="shared" ref="N133:N196" si="11">2+(0.33*W133)</f>
        <v>10.91</v>
      </c>
      <c r="O133" s="72">
        <f t="shared" si="9"/>
        <v>6.75</v>
      </c>
      <c r="P133" s="72">
        <f t="shared" si="10"/>
        <v>6.75</v>
      </c>
      <c r="Q133" s="72" t="str">
        <f>IF(ISBLANK(Данные!Q133),"",Данные!Q133)</f>
        <v/>
      </c>
      <c r="R133" s="72" t="str">
        <f>IF(ISBLANK(Данные!R133),"",Данные!R133)</f>
        <v/>
      </c>
      <c r="S133" s="72" t="str">
        <f>IF(ISBLANK(Данные!S133),"",Данные!S133)</f>
        <v/>
      </c>
      <c r="T133" s="72" t="str">
        <f>IF(ISBLANK(Данные!T133),"",Данные!T133)</f>
        <v/>
      </c>
      <c r="U133" s="72" t="str">
        <f>IF(ISBLANK(Данные!U133),"",Данные!U133)</f>
        <v/>
      </c>
      <c r="V133" s="72" t="str">
        <f>IF(ISBLANK(Данные!V133),"",Данные!V133)</f>
        <v/>
      </c>
      <c r="W133" s="72">
        <f>IF(ISBLANK(Данные!W133),"",Данные!W133)</f>
        <v>27</v>
      </c>
      <c r="X133" s="72">
        <f>IF(ISBLANK(Данные!X133),"",Данные!X133)</f>
        <v>1</v>
      </c>
      <c r="Y133" s="72">
        <f>IF(ISBLANK(Данные!Y133),"",Данные!Y133)</f>
        <v>2</v>
      </c>
      <c r="Z133" s="72" t="str">
        <f>IF(ISBLANK(Данные!Z133),"",Данные!Z133)</f>
        <v/>
      </c>
      <c r="AA133" s="72" t="str">
        <f>IF(ISBLANK(Данные!AA133),"",Данные!AA133)</f>
        <v>осн</v>
      </c>
      <c r="AB133"/>
    </row>
    <row r="134" spans="1:28" s="6" customFormat="1">
      <c r="A134" s="71">
        <f>IF(ISBLANK(Данные!A134),"",Данные!A134)</f>
        <v>4858</v>
      </c>
      <c r="B134" s="71">
        <f>IF(ISBLANK(Данные!B134),"",Данные!B134)</f>
        <v>2016</v>
      </c>
      <c r="C134" s="71" t="str">
        <f>IF(ISBLANK(Данные!C134),"",Данные!C134)</f>
        <v>компьютерных технологий и электронного обучения</v>
      </c>
      <c r="D134" s="71" t="str">
        <f>IF(ISBLANK(Данные!D134),"",Данные!D134)</f>
        <v>Ильина Татьяна Сергеевна</v>
      </c>
      <c r="E134" s="71" t="str">
        <f>IF(ISBLANK(Данные!E134),"",Данные!E134)</f>
        <v>нет</v>
      </c>
      <c r="F134" s="71" t="str">
        <f>IF(ISBLANK(Данные!F134),"",Данные!F134)</f>
        <v>старший преподаватель</v>
      </c>
      <c r="G134" s="71">
        <f>IF(ISBLANK(Данные!G134),"",Данные!G134)</f>
        <v>1</v>
      </c>
      <c r="H134" s="71">
        <f>IF(ISBLANK(Данные!H134),"",Данные!H134)</f>
        <v>15177</v>
      </c>
      <c r="I134" s="71" t="str">
        <f>IF(ISBLANK(Данные!I134),"",Данные!I134)</f>
        <v>Модуль "Информационные технологии в математике и физике". Информационные технологии в математике</v>
      </c>
      <c r="J134" s="71" t="str">
        <f>IF(ISBLANK(Данные!J134),"",Данные!J134)</f>
        <v/>
      </c>
      <c r="K134" s="71" t="str">
        <f>IF(ISBLANK(Данные!K134),"",Данные!K134)</f>
        <v/>
      </c>
      <c r="L134" s="71">
        <f>IF(ISBLANK(Данные!L134),"",Данные!L134)</f>
        <v>36</v>
      </c>
      <c r="M134" s="72">
        <f t="shared" si="8"/>
        <v>3.6</v>
      </c>
      <c r="N134" s="72">
        <f t="shared" si="11"/>
        <v>10.91</v>
      </c>
      <c r="O134" s="72">
        <f t="shared" si="9"/>
        <v>6.75</v>
      </c>
      <c r="P134" s="72">
        <f t="shared" si="10"/>
        <v>6.75</v>
      </c>
      <c r="Q134" s="72" t="str">
        <f>IF(ISBLANK(Данные!Q134),"",Данные!Q134)</f>
        <v/>
      </c>
      <c r="R134" s="72" t="str">
        <f>IF(ISBLANK(Данные!R134),"",Данные!R134)</f>
        <v/>
      </c>
      <c r="S134" s="72" t="str">
        <f>IF(ISBLANK(Данные!S134),"",Данные!S134)</f>
        <v/>
      </c>
      <c r="T134" s="72" t="str">
        <f>IF(ISBLANK(Данные!T134),"",Данные!T134)</f>
        <v/>
      </c>
      <c r="U134" s="72" t="str">
        <f>IF(ISBLANK(Данные!U134),"",Данные!U134)</f>
        <v/>
      </c>
      <c r="V134" s="72" t="str">
        <f>IF(ISBLANK(Данные!V134),"",Данные!V134)</f>
        <v/>
      </c>
      <c r="W134" s="72">
        <f>IF(ISBLANK(Данные!W134),"",Данные!W134)</f>
        <v>27</v>
      </c>
      <c r="X134" s="72">
        <f>IF(ISBLANK(Данные!X134),"",Данные!X134)</f>
        <v>1</v>
      </c>
      <c r="Y134" s="72">
        <f>IF(ISBLANK(Данные!Y134),"",Данные!Y134)</f>
        <v>2</v>
      </c>
      <c r="Z134" s="72" t="str">
        <f>IF(ISBLANK(Данные!Z134),"",Данные!Z134)</f>
        <v/>
      </c>
      <c r="AA134" s="72" t="str">
        <f>IF(ISBLANK(Данные!AA134),"",Данные!AA134)</f>
        <v>осн</v>
      </c>
      <c r="AB134"/>
    </row>
    <row r="135" spans="1:28" s="6" customFormat="1">
      <c r="A135" s="71">
        <f>IF(ISBLANK(Данные!A135),"",Данные!A135)</f>
        <v>4858</v>
      </c>
      <c r="B135" s="71">
        <f>IF(ISBLANK(Данные!B135),"",Данные!B135)</f>
        <v>2016</v>
      </c>
      <c r="C135" s="71" t="str">
        <f>IF(ISBLANK(Данные!C135),"",Данные!C135)</f>
        <v>компьютерных технологий и электронного обучения</v>
      </c>
      <c r="D135" s="71" t="str">
        <f>IF(ISBLANK(Данные!D135),"",Данные!D135)</f>
        <v>Кужельная Оксана Владимировна</v>
      </c>
      <c r="E135" s="71" t="str">
        <f>IF(ISBLANK(Данные!E135),"",Данные!E135)</f>
        <v>кандидат физ.-мат. наук</v>
      </c>
      <c r="F135" s="71" t="str">
        <f>IF(ISBLANK(Данные!F135),"",Данные!F135)</f>
        <v>доцент</v>
      </c>
      <c r="G135" s="71">
        <f>IF(ISBLANK(Данные!G135),"",Данные!G135)</f>
        <v>0.25</v>
      </c>
      <c r="H135" s="71">
        <f>IF(ISBLANK(Данные!H135),"",Данные!H135)</f>
        <v>15177</v>
      </c>
      <c r="I135" s="71" t="str">
        <f>IF(ISBLANK(Данные!I135),"",Данные!I135)</f>
        <v>Программирование</v>
      </c>
      <c r="J135" s="71" t="str">
        <f>IF(ISBLANK(Данные!J135),"",Данные!J135)</f>
        <v/>
      </c>
      <c r="K135" s="71" t="str">
        <f>IF(ISBLANK(Данные!K135),"",Данные!K135)</f>
        <v/>
      </c>
      <c r="L135" s="71">
        <f>IF(ISBLANK(Данные!L135),"",Данные!L135)</f>
        <v>45</v>
      </c>
      <c r="M135" s="72">
        <f t="shared" si="8"/>
        <v>4.5</v>
      </c>
      <c r="N135" s="72">
        <f t="shared" si="11"/>
        <v>10.91</v>
      </c>
      <c r="O135" s="72">
        <f t="shared" si="9"/>
        <v>6.75</v>
      </c>
      <c r="P135" s="72">
        <f t="shared" si="10"/>
        <v>6.75</v>
      </c>
      <c r="Q135" s="72" t="str">
        <f>IF(ISBLANK(Данные!Q135),"",Данные!Q135)</f>
        <v/>
      </c>
      <c r="R135" s="72" t="str">
        <f>IF(ISBLANK(Данные!R135),"",Данные!R135)</f>
        <v/>
      </c>
      <c r="S135" s="72" t="str">
        <f>IF(ISBLANK(Данные!S135),"",Данные!S135)</f>
        <v/>
      </c>
      <c r="T135" s="72" t="str">
        <f>IF(ISBLANK(Данные!T135),"",Данные!T135)</f>
        <v/>
      </c>
      <c r="U135" s="72" t="str">
        <f>IF(ISBLANK(Данные!U135),"",Данные!U135)</f>
        <v/>
      </c>
      <c r="V135" s="72" t="str">
        <f>IF(ISBLANK(Данные!V135),"",Данные!V135)</f>
        <v/>
      </c>
      <c r="W135" s="72">
        <f>IF(ISBLANK(Данные!W135),"",Данные!W135)</f>
        <v>27</v>
      </c>
      <c r="X135" s="72">
        <f>IF(ISBLANK(Данные!X135),"",Данные!X135)</f>
        <v>1</v>
      </c>
      <c r="Y135" s="72">
        <f>IF(ISBLANK(Данные!Y135),"",Данные!Y135)</f>
        <v>2</v>
      </c>
      <c r="Z135" s="72" t="str">
        <f>IF(ISBLANK(Данные!Z135),"",Данные!Z135)</f>
        <v/>
      </c>
      <c r="AA135" s="72" t="str">
        <f>IF(ISBLANK(Данные!AA135),"",Данные!AA135)</f>
        <v>осн</v>
      </c>
      <c r="AB135"/>
    </row>
    <row r="136" spans="1:28" s="6" customFormat="1">
      <c r="A136" s="71">
        <f>IF(ISBLANK(Данные!A136),"",Данные!A136)</f>
        <v>4858</v>
      </c>
      <c r="B136" s="71">
        <f>IF(ISBLANK(Данные!B136),"",Данные!B136)</f>
        <v>2017</v>
      </c>
      <c r="C136" s="71" t="str">
        <f>IF(ISBLANK(Данные!C136),"",Данные!C136)</f>
        <v>компьютерных технологий и электронного обучения</v>
      </c>
      <c r="D136" s="71" t="str">
        <f>IF(ISBLANK(Данные!D136),"",Данные!D136)</f>
        <v>Абрамян Геннадий Владимирович</v>
      </c>
      <c r="E136" s="71" t="str">
        <f>IF(ISBLANK(Данные!E136),"",Данные!E136)</f>
        <v>доктор педагогических наук</v>
      </c>
      <c r="F136" s="71" t="str">
        <f>IF(ISBLANK(Данные!F136),"",Данные!F136)</f>
        <v>профессор</v>
      </c>
      <c r="G136" s="71">
        <f>IF(ISBLANK(Данные!G136),"",Данные!G136)</f>
        <v>1</v>
      </c>
      <c r="H136" s="71">
        <f>IF(ISBLANK(Данные!H136),"",Данные!H136)</f>
        <v>16002</v>
      </c>
      <c r="I136" s="71" t="str">
        <f>IF(ISBLANK(Данные!I136),"",Данные!I136)</f>
        <v>Операционные системы</v>
      </c>
      <c r="J136" s="71">
        <f>IF(ISBLANK(Данные!J136),"",Данные!J136)</f>
        <v>4</v>
      </c>
      <c r="K136" s="71">
        <f>IF(ISBLANK(Данные!K136),"",Данные!K136)</f>
        <v>14</v>
      </c>
      <c r="L136" s="71">
        <f>IF(ISBLANK(Данные!L136),"",Данные!L136)</f>
        <v>72</v>
      </c>
      <c r="M136" s="72">
        <f t="shared" si="8"/>
        <v>9</v>
      </c>
      <c r="N136" s="72">
        <f t="shared" si="11"/>
        <v>10.91</v>
      </c>
      <c r="O136" s="72">
        <f t="shared" si="9"/>
        <v>6.75</v>
      </c>
      <c r="P136" s="72">
        <f t="shared" si="10"/>
        <v>6.75</v>
      </c>
      <c r="Q136" s="72" t="str">
        <f>IF(ISBLANK(Данные!Q136),"",Данные!Q136)</f>
        <v/>
      </c>
      <c r="R136" s="72" t="str">
        <f>IF(ISBLANK(Данные!R136),"",Данные!R136)</f>
        <v/>
      </c>
      <c r="S136" s="72" t="str">
        <f>IF(ISBLANK(Данные!S136),"",Данные!S136)</f>
        <v/>
      </c>
      <c r="T136" s="72" t="str">
        <f>IF(ISBLANK(Данные!T136),"",Данные!T136)</f>
        <v/>
      </c>
      <c r="U136" s="72" t="str">
        <f>IF(ISBLANK(Данные!U136),"",Данные!U136)</f>
        <v/>
      </c>
      <c r="V136" s="72" t="str">
        <f>IF(ISBLANK(Данные!V136),"",Данные!V136)</f>
        <v/>
      </c>
      <c r="W136" s="72">
        <f>IF(ISBLANK(Данные!W136),"",Данные!W136)</f>
        <v>27</v>
      </c>
      <c r="X136" s="72">
        <f>IF(ISBLANK(Данные!X136),"",Данные!X136)</f>
        <v>1</v>
      </c>
      <c r="Y136" s="72">
        <f>IF(ISBLANK(Данные!Y136),"",Данные!Y136)</f>
        <v>2</v>
      </c>
      <c r="Z136" s="72" t="str">
        <f>IF(ISBLANK(Данные!Z136),"",Данные!Z136)</f>
        <v/>
      </c>
      <c r="AA136" s="72" t="str">
        <f>IF(ISBLANK(Данные!AA136),"",Данные!AA136)</f>
        <v>осн</v>
      </c>
      <c r="AB136"/>
    </row>
    <row r="137" spans="1:28" s="6" customFormat="1">
      <c r="A137" s="71">
        <f>IF(ISBLANK(Данные!A137),"",Данные!A137)</f>
        <v>4858</v>
      </c>
      <c r="B137" s="71">
        <f>IF(ISBLANK(Данные!B137),"",Данные!B137)</f>
        <v>2017</v>
      </c>
      <c r="C137" s="71" t="str">
        <f>IF(ISBLANK(Данные!C137),"",Данные!C137)</f>
        <v>компьютерных технологий и электронного обучения</v>
      </c>
      <c r="D137" s="71" t="str">
        <f>IF(ISBLANK(Данные!D137),"",Данные!D137)</f>
        <v>Авксентьева Елена Юрьевна</v>
      </c>
      <c r="E137" s="71" t="str">
        <f>IF(ISBLANK(Данные!E137),"",Данные!E137)</f>
        <v>кандидат педагогических наук</v>
      </c>
      <c r="F137" s="71" t="str">
        <f>IF(ISBLANK(Данные!F137),"",Данные!F137)</f>
        <v>доцент</v>
      </c>
      <c r="G137" s="71">
        <f>IF(ISBLANK(Данные!G137),"",Данные!G137)</f>
        <v>1</v>
      </c>
      <c r="H137" s="71">
        <f>IF(ISBLANK(Данные!H137),"",Данные!H137)</f>
        <v>16002</v>
      </c>
      <c r="I137" s="71" t="str">
        <f>IF(ISBLANK(Данные!I137),"",Данные!I137)</f>
        <v>Модуль "Технологии и методы вычислений". Информационные технологии в решении задач оптимизации</v>
      </c>
      <c r="J137" s="71">
        <f>IF(ISBLANK(Данные!J137),"",Данные!J137)</f>
        <v>18</v>
      </c>
      <c r="K137" s="71" t="str">
        <f>IF(ISBLANK(Данные!K137),"",Данные!K137)</f>
        <v/>
      </c>
      <c r="L137" s="71">
        <f>IF(ISBLANK(Данные!L137),"",Данные!L137)</f>
        <v>36</v>
      </c>
      <c r="M137" s="72">
        <f t="shared" si="8"/>
        <v>5.4</v>
      </c>
      <c r="N137" s="72">
        <f t="shared" si="11"/>
        <v>10.91</v>
      </c>
      <c r="O137" s="72">
        <f t="shared" si="9"/>
        <v>6.75</v>
      </c>
      <c r="P137" s="72">
        <f t="shared" si="10"/>
        <v>6.75</v>
      </c>
      <c r="Q137" s="72" t="str">
        <f>IF(ISBLANK(Данные!Q137),"",Данные!Q137)</f>
        <v/>
      </c>
      <c r="R137" s="72" t="str">
        <f>IF(ISBLANK(Данные!R137),"",Данные!R137)</f>
        <v/>
      </c>
      <c r="S137" s="72" t="str">
        <f>IF(ISBLANK(Данные!S137),"",Данные!S137)</f>
        <v/>
      </c>
      <c r="T137" s="72" t="str">
        <f>IF(ISBLANK(Данные!T137),"",Данные!T137)</f>
        <v/>
      </c>
      <c r="U137" s="72" t="str">
        <f>IF(ISBLANK(Данные!U137),"",Данные!U137)</f>
        <v/>
      </c>
      <c r="V137" s="72" t="str">
        <f>IF(ISBLANK(Данные!V137),"",Данные!V137)</f>
        <v/>
      </c>
      <c r="W137" s="72">
        <f>IF(ISBLANK(Данные!W137),"",Данные!W137)</f>
        <v>27</v>
      </c>
      <c r="X137" s="72">
        <f>IF(ISBLANK(Данные!X137),"",Данные!X137)</f>
        <v>1</v>
      </c>
      <c r="Y137" s="72">
        <f>IF(ISBLANK(Данные!Y137),"",Данные!Y137)</f>
        <v>2</v>
      </c>
      <c r="Z137" s="72" t="str">
        <f>IF(ISBLANK(Данные!Z137),"",Данные!Z137)</f>
        <v/>
      </c>
      <c r="AA137" s="72" t="str">
        <f>IF(ISBLANK(Данные!AA137),"",Данные!AA137)</f>
        <v>осн</v>
      </c>
      <c r="AB137"/>
    </row>
    <row r="138" spans="1:28" s="6" customFormat="1">
      <c r="A138" s="71">
        <f>IF(ISBLANK(Данные!A138),"",Данные!A138)</f>
        <v>4858</v>
      </c>
      <c r="B138" s="71">
        <f>IF(ISBLANK(Данные!B138),"",Данные!B138)</f>
        <v>2017</v>
      </c>
      <c r="C138" s="71" t="str">
        <f>IF(ISBLANK(Данные!C138),"",Данные!C138)</f>
        <v>компьютерных технологий и электронного обучения</v>
      </c>
      <c r="D138" s="71" t="str">
        <f>IF(ISBLANK(Данные!D138),"",Данные!D138)</f>
        <v>Власова Елена Зотиковна</v>
      </c>
      <c r="E138" s="71" t="str">
        <f>IF(ISBLANK(Данные!E138),"",Данные!E138)</f>
        <v>доктор педагогических наук</v>
      </c>
      <c r="F138" s="71" t="str">
        <f>IF(ISBLANK(Данные!F138),"",Данные!F138)</f>
        <v>заведующий кафедрой</v>
      </c>
      <c r="G138" s="71">
        <f>IF(ISBLANK(Данные!G138),"",Данные!G138)</f>
        <v>1</v>
      </c>
      <c r="H138" s="71">
        <f>IF(ISBLANK(Данные!H138),"",Данные!H138)</f>
        <v>16002</v>
      </c>
      <c r="I138" s="71" t="str">
        <f>IF(ISBLANK(Данные!I138),"",Данные!I138)</f>
        <v>Модуль "Технологии и методы вычислений"</v>
      </c>
      <c r="J138" s="71" t="str">
        <f>IF(ISBLANK(Данные!J138),"",Данные!J138)</f>
        <v/>
      </c>
      <c r="K138" s="71" t="str">
        <f>IF(ISBLANK(Данные!K138),"",Данные!K138)</f>
        <v/>
      </c>
      <c r="L138" s="71" t="str">
        <f>IF(ISBLANK(Данные!L138),"",Данные!L138)</f>
        <v/>
      </c>
      <c r="M138" s="72">
        <f t="shared" si="8"/>
        <v>0</v>
      </c>
      <c r="N138" s="72">
        <f t="shared" si="11"/>
        <v>10.91</v>
      </c>
      <c r="O138" s="72">
        <f t="shared" si="9"/>
        <v>6.75</v>
      </c>
      <c r="P138" s="72">
        <f t="shared" si="10"/>
        <v>6.75</v>
      </c>
      <c r="Q138" s="72" t="str">
        <f>IF(ISBLANK(Данные!Q138),"",Данные!Q138)</f>
        <v/>
      </c>
      <c r="R138" s="72" t="str">
        <f>IF(ISBLANK(Данные!R138),"",Данные!R138)</f>
        <v/>
      </c>
      <c r="S138" s="72" t="str">
        <f>IF(ISBLANK(Данные!S138),"",Данные!S138)</f>
        <v/>
      </c>
      <c r="T138" s="72" t="str">
        <f>IF(ISBLANK(Данные!T138),"",Данные!T138)</f>
        <v/>
      </c>
      <c r="U138" s="72" t="str">
        <f>IF(ISBLANK(Данные!U138),"",Данные!U138)</f>
        <v/>
      </c>
      <c r="V138" s="72" t="str">
        <f>IF(ISBLANK(Данные!V138),"",Данные!V138)</f>
        <v/>
      </c>
      <c r="W138" s="72">
        <f>IF(ISBLANK(Данные!W138),"",Данные!W138)</f>
        <v>27</v>
      </c>
      <c r="X138" s="72">
        <f>IF(ISBLANK(Данные!X138),"",Данные!X138)</f>
        <v>1</v>
      </c>
      <c r="Y138" s="72">
        <f>IF(ISBLANK(Данные!Y138),"",Данные!Y138)</f>
        <v>2</v>
      </c>
      <c r="Z138" s="72" t="str">
        <f>IF(ISBLANK(Данные!Z138),"",Данные!Z138)</f>
        <v/>
      </c>
      <c r="AA138" s="72" t="str">
        <f>IF(ISBLANK(Данные!AA138),"",Данные!AA138)</f>
        <v>осн</v>
      </c>
      <c r="AB138"/>
    </row>
    <row r="139" spans="1:28" s="6" customFormat="1">
      <c r="A139" s="71">
        <f>IF(ISBLANK(Данные!A139),"",Данные!A139)</f>
        <v>4858</v>
      </c>
      <c r="B139" s="71">
        <f>IF(ISBLANK(Данные!B139),"",Данные!B139)</f>
        <v>2017</v>
      </c>
      <c r="C139" s="71" t="str">
        <f>IF(ISBLANK(Данные!C139),"",Данные!C139)</f>
        <v>компьютерных технологий и электронного обучения</v>
      </c>
      <c r="D139" s="71" t="str">
        <f>IF(ISBLANK(Данные!D139),"",Данные!D139)</f>
        <v>Власова Елена Зотиковна</v>
      </c>
      <c r="E139" s="71" t="str">
        <f>IF(ISBLANK(Данные!E139),"",Данные!E139)</f>
        <v>доктор педагогических наук</v>
      </c>
      <c r="F139" s="71" t="str">
        <f>IF(ISBLANK(Данные!F139),"",Данные!F139)</f>
        <v>заведующий кафедрой</v>
      </c>
      <c r="G139" s="71">
        <f>IF(ISBLANK(Данные!G139),"",Данные!G139)</f>
        <v>1</v>
      </c>
      <c r="H139" s="71">
        <f>IF(ISBLANK(Данные!H139),"",Данные!H139)</f>
        <v>16002</v>
      </c>
      <c r="I139" s="71" t="str">
        <f>IF(ISBLANK(Данные!I139),"",Данные!I139)</f>
        <v>Модуль "Технологии и методы вычислений". Анализ данных</v>
      </c>
      <c r="J139" s="71">
        <f>IF(ISBLANK(Данные!J139),"",Данные!J139)</f>
        <v>18</v>
      </c>
      <c r="K139" s="71" t="str">
        <f>IF(ISBLANK(Данные!K139),"",Данные!K139)</f>
        <v/>
      </c>
      <c r="L139" s="71" t="str">
        <f>IF(ISBLANK(Данные!L139),"",Данные!L139)</f>
        <v/>
      </c>
      <c r="M139" s="72">
        <f t="shared" si="8"/>
        <v>1.8</v>
      </c>
      <c r="N139" s="72">
        <f t="shared" si="11"/>
        <v>10.91</v>
      </c>
      <c r="O139" s="72">
        <f t="shared" si="9"/>
        <v>6.75</v>
      </c>
      <c r="P139" s="72">
        <f t="shared" si="10"/>
        <v>6.75</v>
      </c>
      <c r="Q139" s="72" t="str">
        <f>IF(ISBLANK(Данные!Q139),"",Данные!Q139)</f>
        <v/>
      </c>
      <c r="R139" s="72" t="str">
        <f>IF(ISBLANK(Данные!R139),"",Данные!R139)</f>
        <v/>
      </c>
      <c r="S139" s="72" t="str">
        <f>IF(ISBLANK(Данные!S139),"",Данные!S139)</f>
        <v/>
      </c>
      <c r="T139" s="72" t="str">
        <f>IF(ISBLANK(Данные!T139),"",Данные!T139)</f>
        <v/>
      </c>
      <c r="U139" s="72" t="str">
        <f>IF(ISBLANK(Данные!U139),"",Данные!U139)</f>
        <v/>
      </c>
      <c r="V139" s="72" t="str">
        <f>IF(ISBLANK(Данные!V139),"",Данные!V139)</f>
        <v/>
      </c>
      <c r="W139" s="72">
        <f>IF(ISBLANK(Данные!W139),"",Данные!W139)</f>
        <v>27</v>
      </c>
      <c r="X139" s="72">
        <f>IF(ISBLANK(Данные!X139),"",Данные!X139)</f>
        <v>1</v>
      </c>
      <c r="Y139" s="72">
        <f>IF(ISBLANK(Данные!Y139),"",Данные!Y139)</f>
        <v>2</v>
      </c>
      <c r="Z139" s="72" t="str">
        <f>IF(ISBLANK(Данные!Z139),"",Данные!Z139)</f>
        <v/>
      </c>
      <c r="AA139" s="72" t="str">
        <f>IF(ISBLANK(Данные!AA139),"",Данные!AA139)</f>
        <v>осн</v>
      </c>
      <c r="AB139"/>
    </row>
    <row r="140" spans="1:28" s="6" customFormat="1">
      <c r="A140" s="71">
        <f>IF(ISBLANK(Данные!A140),"",Данные!A140)</f>
        <v>4858</v>
      </c>
      <c r="B140" s="71">
        <f>IF(ISBLANK(Данные!B140),"",Данные!B140)</f>
        <v>2017</v>
      </c>
      <c r="C140" s="71" t="str">
        <f>IF(ISBLANK(Данные!C140),"",Данные!C140)</f>
        <v>компьютерных технологий и электронного обучения</v>
      </c>
      <c r="D140" s="71" t="str">
        <f>IF(ISBLANK(Данные!D140),"",Данные!D140)</f>
        <v>Власова Елена Зотиковна</v>
      </c>
      <c r="E140" s="71" t="str">
        <f>IF(ISBLANK(Данные!E140),"",Данные!E140)</f>
        <v>доктор педагогических наук</v>
      </c>
      <c r="F140" s="71" t="str">
        <f>IF(ISBLANK(Данные!F140),"",Данные!F140)</f>
        <v>заведующий кафедрой</v>
      </c>
      <c r="G140" s="71">
        <f>IF(ISBLANK(Данные!G140),"",Данные!G140)</f>
        <v>1</v>
      </c>
      <c r="H140" s="71">
        <f>IF(ISBLANK(Данные!H140),"",Данные!H140)</f>
        <v>16002</v>
      </c>
      <c r="I140" s="71" t="str">
        <f>IF(ISBLANK(Данные!I140),"",Данные!I140)</f>
        <v>Модуль "Технологии и методы вычислений". Вычислительная математика</v>
      </c>
      <c r="J140" s="71">
        <f>IF(ISBLANK(Данные!J140),"",Данные!J140)</f>
        <v>18</v>
      </c>
      <c r="K140" s="71" t="str">
        <f>IF(ISBLANK(Данные!K140),"",Данные!K140)</f>
        <v/>
      </c>
      <c r="L140" s="71">
        <f>IF(ISBLANK(Данные!L140),"",Данные!L140)</f>
        <v>36</v>
      </c>
      <c r="M140" s="72">
        <f t="shared" si="8"/>
        <v>5.4</v>
      </c>
      <c r="N140" s="72">
        <f t="shared" si="11"/>
        <v>10.91</v>
      </c>
      <c r="O140" s="72">
        <f t="shared" si="9"/>
        <v>6.75</v>
      </c>
      <c r="P140" s="72">
        <f t="shared" si="10"/>
        <v>6.75</v>
      </c>
      <c r="Q140" s="72" t="str">
        <f>IF(ISBLANK(Данные!Q140),"",Данные!Q140)</f>
        <v/>
      </c>
      <c r="R140" s="72" t="str">
        <f>IF(ISBLANK(Данные!R140),"",Данные!R140)</f>
        <v/>
      </c>
      <c r="S140" s="72" t="str">
        <f>IF(ISBLANK(Данные!S140),"",Данные!S140)</f>
        <v/>
      </c>
      <c r="T140" s="72" t="str">
        <f>IF(ISBLANK(Данные!T140),"",Данные!T140)</f>
        <v/>
      </c>
      <c r="U140" s="72" t="str">
        <f>IF(ISBLANK(Данные!U140),"",Данные!U140)</f>
        <v/>
      </c>
      <c r="V140" s="72" t="str">
        <f>IF(ISBLANK(Данные!V140),"",Данные!V140)</f>
        <v/>
      </c>
      <c r="W140" s="72">
        <f>IF(ISBLANK(Данные!W140),"",Данные!W140)</f>
        <v>27</v>
      </c>
      <c r="X140" s="72">
        <f>IF(ISBLANK(Данные!X140),"",Данные!X140)</f>
        <v>1</v>
      </c>
      <c r="Y140" s="72">
        <f>IF(ISBLANK(Данные!Y140),"",Данные!Y140)</f>
        <v>2</v>
      </c>
      <c r="Z140" s="72" t="str">
        <f>IF(ISBLANK(Данные!Z140),"",Данные!Z140)</f>
        <v/>
      </c>
      <c r="AA140" s="72" t="str">
        <f>IF(ISBLANK(Данные!AA140),"",Данные!AA140)</f>
        <v>осн</v>
      </c>
      <c r="AB140"/>
    </row>
    <row r="141" spans="1:28" s="6" customFormat="1">
      <c r="A141" s="71">
        <f>IF(ISBLANK(Данные!A141),"",Данные!A141)</f>
        <v>4858</v>
      </c>
      <c r="B141" s="71">
        <f>IF(ISBLANK(Данные!B141),"",Данные!B141)</f>
        <v>2017</v>
      </c>
      <c r="C141" s="71" t="str">
        <f>IF(ISBLANK(Данные!C141),"",Данные!C141)</f>
        <v>компьютерных технологий и электронного обучения</v>
      </c>
      <c r="D141" s="71" t="str">
        <f>IF(ISBLANK(Данные!D141),"",Данные!D141)</f>
        <v>Власова Елена Зотиковна</v>
      </c>
      <c r="E141" s="71" t="str">
        <f>IF(ISBLANK(Данные!E141),"",Данные!E141)</f>
        <v>доктор педагогических наук</v>
      </c>
      <c r="F141" s="71" t="str">
        <f>IF(ISBLANK(Данные!F141),"",Данные!F141)</f>
        <v>заведующий кафедрой</v>
      </c>
      <c r="G141" s="71">
        <f>IF(ISBLANK(Данные!G141),"",Данные!G141)</f>
        <v>1</v>
      </c>
      <c r="H141" s="71">
        <f>IF(ISBLANK(Данные!H141),"",Данные!H141)</f>
        <v>16002</v>
      </c>
      <c r="I141" s="71" t="str">
        <f>IF(ISBLANK(Данные!I141),"",Данные!I141)</f>
        <v>Модуль "Технологии и методы вычислений". Технологии компьютерного моделирования</v>
      </c>
      <c r="J141" s="71">
        <f>IF(ISBLANK(Данные!J141),"",Данные!J141)</f>
        <v>18</v>
      </c>
      <c r="K141" s="71" t="str">
        <f>IF(ISBLANK(Данные!K141),"",Данные!K141)</f>
        <v/>
      </c>
      <c r="L141" s="71">
        <f>IF(ISBLANK(Данные!L141),"",Данные!L141)</f>
        <v>54</v>
      </c>
      <c r="M141" s="72">
        <f t="shared" si="8"/>
        <v>7.2</v>
      </c>
      <c r="N141" s="72">
        <f t="shared" si="11"/>
        <v>10.91</v>
      </c>
      <c r="O141" s="72">
        <f t="shared" si="9"/>
        <v>6.75</v>
      </c>
      <c r="P141" s="72">
        <f t="shared" si="10"/>
        <v>6.75</v>
      </c>
      <c r="Q141" s="72" t="str">
        <f>IF(ISBLANK(Данные!Q141),"",Данные!Q141)</f>
        <v/>
      </c>
      <c r="R141" s="72" t="str">
        <f>IF(ISBLANK(Данные!R141),"",Данные!R141)</f>
        <v/>
      </c>
      <c r="S141" s="72" t="str">
        <f>IF(ISBLANK(Данные!S141),"",Данные!S141)</f>
        <v/>
      </c>
      <c r="T141" s="72" t="str">
        <f>IF(ISBLANK(Данные!T141),"",Данные!T141)</f>
        <v/>
      </c>
      <c r="U141" s="72" t="str">
        <f>IF(ISBLANK(Данные!U141),"",Данные!U141)</f>
        <v/>
      </c>
      <c r="V141" s="72" t="str">
        <f>IF(ISBLANK(Данные!V141),"",Данные!V141)</f>
        <v/>
      </c>
      <c r="W141" s="72">
        <f>IF(ISBLANK(Данные!W141),"",Данные!W141)</f>
        <v>27</v>
      </c>
      <c r="X141" s="72">
        <f>IF(ISBLANK(Данные!X141),"",Данные!X141)</f>
        <v>1</v>
      </c>
      <c r="Y141" s="72">
        <f>IF(ISBLANK(Данные!Y141),"",Данные!Y141)</f>
        <v>2</v>
      </c>
      <c r="Z141" s="72" t="str">
        <f>IF(ISBLANK(Данные!Z141),"",Данные!Z141)</f>
        <v/>
      </c>
      <c r="AA141" s="72" t="str">
        <f>IF(ISBLANK(Данные!AA141),"",Данные!AA141)</f>
        <v>осн</v>
      </c>
      <c r="AB141"/>
    </row>
    <row r="142" spans="1:28" s="6" customFormat="1">
      <c r="A142" s="71">
        <f>IF(ISBLANK(Данные!A142),"",Данные!A142)</f>
        <v>4858</v>
      </c>
      <c r="B142" s="71">
        <f>IF(ISBLANK(Данные!B142),"",Данные!B142)</f>
        <v>2017</v>
      </c>
      <c r="C142" s="71" t="str">
        <f>IF(ISBLANK(Данные!C142),"",Данные!C142)</f>
        <v>компьютерных технологий и электронного обучения</v>
      </c>
      <c r="D142" s="71" t="str">
        <f>IF(ISBLANK(Данные!D142),"",Данные!D142)</f>
        <v>Гончарова Светлана Викторовна</v>
      </c>
      <c r="E142" s="71" t="str">
        <f>IF(ISBLANK(Данные!E142),"",Данные!E142)</f>
        <v>кандидат педагогических наук</v>
      </c>
      <c r="F142" s="71" t="str">
        <f>IF(ISBLANK(Данные!F142),"",Данные!F142)</f>
        <v>доцент</v>
      </c>
      <c r="G142" s="71">
        <f>IF(ISBLANK(Данные!G142),"",Данные!G142)</f>
        <v>1</v>
      </c>
      <c r="H142" s="71">
        <f>IF(ISBLANK(Данные!H142),"",Данные!H142)</f>
        <v>16002</v>
      </c>
      <c r="I142" s="71" t="str">
        <f>IF(ISBLANK(Данные!I142),"",Данные!I142)</f>
        <v>Модуль "Технологии и методы вычислений"</v>
      </c>
      <c r="J142" s="71" t="str">
        <f>IF(ISBLANK(Данные!J142),"",Данные!J142)</f>
        <v/>
      </c>
      <c r="K142" s="71" t="str">
        <f>IF(ISBLANK(Данные!K142),"",Данные!K142)</f>
        <v/>
      </c>
      <c r="L142" s="71" t="str">
        <f>IF(ISBLANK(Данные!L142),"",Данные!L142)</f>
        <v/>
      </c>
      <c r="M142" s="72">
        <f t="shared" si="8"/>
        <v>0</v>
      </c>
      <c r="N142" s="72">
        <f t="shared" si="11"/>
        <v>10.91</v>
      </c>
      <c r="O142" s="72">
        <f t="shared" si="9"/>
        <v>6.75</v>
      </c>
      <c r="P142" s="72">
        <f t="shared" si="10"/>
        <v>6.75</v>
      </c>
      <c r="Q142" s="72" t="str">
        <f>IF(ISBLANK(Данные!Q142),"",Данные!Q142)</f>
        <v/>
      </c>
      <c r="R142" s="72" t="str">
        <f>IF(ISBLANK(Данные!R142),"",Данные!R142)</f>
        <v/>
      </c>
      <c r="S142" s="72" t="str">
        <f>IF(ISBLANK(Данные!S142),"",Данные!S142)</f>
        <v/>
      </c>
      <c r="T142" s="72" t="str">
        <f>IF(ISBLANK(Данные!T142),"",Данные!T142)</f>
        <v/>
      </c>
      <c r="U142" s="72" t="str">
        <f>IF(ISBLANK(Данные!U142),"",Данные!U142)</f>
        <v/>
      </c>
      <c r="V142" s="72" t="str">
        <f>IF(ISBLANK(Данные!V142),"",Данные!V142)</f>
        <v/>
      </c>
      <c r="W142" s="72">
        <f>IF(ISBLANK(Данные!W142),"",Данные!W142)</f>
        <v>27</v>
      </c>
      <c r="X142" s="72">
        <f>IF(ISBLANK(Данные!X142),"",Данные!X142)</f>
        <v>1</v>
      </c>
      <c r="Y142" s="72">
        <f>IF(ISBLANK(Данные!Y142),"",Данные!Y142)</f>
        <v>2</v>
      </c>
      <c r="Z142" s="72" t="str">
        <f>IF(ISBLANK(Данные!Z142),"",Данные!Z142)</f>
        <v/>
      </c>
      <c r="AA142" s="72" t="str">
        <f>IF(ISBLANK(Данные!AA142),"",Данные!AA142)</f>
        <v>осн</v>
      </c>
      <c r="AB142"/>
    </row>
    <row r="143" spans="1:28" s="6" customFormat="1">
      <c r="A143" s="71">
        <f>IF(ISBLANK(Данные!A143),"",Данные!A143)</f>
        <v>4858</v>
      </c>
      <c r="B143" s="71">
        <f>IF(ISBLANK(Данные!B143),"",Данные!B143)</f>
        <v>2017</v>
      </c>
      <c r="C143" s="71" t="str">
        <f>IF(ISBLANK(Данные!C143),"",Данные!C143)</f>
        <v>компьютерных технологий и электронного обучения</v>
      </c>
      <c r="D143" s="71" t="str">
        <f>IF(ISBLANK(Данные!D143),"",Данные!D143)</f>
        <v>Гончарова Светлана Викторовна</v>
      </c>
      <c r="E143" s="71" t="str">
        <f>IF(ISBLANK(Данные!E143),"",Данные!E143)</f>
        <v>кандидат педагогических наук</v>
      </c>
      <c r="F143" s="71" t="str">
        <f>IF(ISBLANK(Данные!F143),"",Данные!F143)</f>
        <v>доцент</v>
      </c>
      <c r="G143" s="71">
        <f>IF(ISBLANK(Данные!G143),"",Данные!G143)</f>
        <v>1</v>
      </c>
      <c r="H143" s="71">
        <f>IF(ISBLANK(Данные!H143),"",Данные!H143)</f>
        <v>16002</v>
      </c>
      <c r="I143" s="71" t="str">
        <f>IF(ISBLANK(Данные!I143),"",Данные!I143)</f>
        <v>Модуль "Технологии и методы вычислений". Анализ данных</v>
      </c>
      <c r="J143" s="71" t="str">
        <f>IF(ISBLANK(Данные!J143),"",Данные!J143)</f>
        <v/>
      </c>
      <c r="K143" s="71" t="str">
        <f>IF(ISBLANK(Данные!K143),"",Данные!K143)</f>
        <v/>
      </c>
      <c r="L143" s="71">
        <f>IF(ISBLANK(Данные!L143),"",Данные!L143)</f>
        <v>72</v>
      </c>
      <c r="M143" s="72">
        <f t="shared" si="8"/>
        <v>7.2</v>
      </c>
      <c r="N143" s="72">
        <f t="shared" si="11"/>
        <v>10.91</v>
      </c>
      <c r="O143" s="72">
        <f t="shared" si="9"/>
        <v>6.75</v>
      </c>
      <c r="P143" s="72">
        <f t="shared" si="10"/>
        <v>6.75</v>
      </c>
      <c r="Q143" s="72" t="str">
        <f>IF(ISBLANK(Данные!Q143),"",Данные!Q143)</f>
        <v/>
      </c>
      <c r="R143" s="72" t="str">
        <f>IF(ISBLANK(Данные!R143),"",Данные!R143)</f>
        <v/>
      </c>
      <c r="S143" s="72" t="str">
        <f>IF(ISBLANK(Данные!S143),"",Данные!S143)</f>
        <v/>
      </c>
      <c r="T143" s="72" t="str">
        <f>IF(ISBLANK(Данные!T143),"",Данные!T143)</f>
        <v/>
      </c>
      <c r="U143" s="72" t="str">
        <f>IF(ISBLANK(Данные!U143),"",Данные!U143)</f>
        <v/>
      </c>
      <c r="V143" s="72" t="str">
        <f>IF(ISBLANK(Данные!V143),"",Данные!V143)</f>
        <v/>
      </c>
      <c r="W143" s="72">
        <f>IF(ISBLANK(Данные!W143),"",Данные!W143)</f>
        <v>27</v>
      </c>
      <c r="X143" s="72">
        <f>IF(ISBLANK(Данные!X143),"",Данные!X143)</f>
        <v>1</v>
      </c>
      <c r="Y143" s="72">
        <f>IF(ISBLANK(Данные!Y143),"",Данные!Y143)</f>
        <v>2</v>
      </c>
      <c r="Z143" s="72" t="str">
        <f>IF(ISBLANK(Данные!Z143),"",Данные!Z143)</f>
        <v/>
      </c>
      <c r="AA143" s="72" t="str">
        <f>IF(ISBLANK(Данные!AA143),"",Данные!AA143)</f>
        <v>осн</v>
      </c>
      <c r="AB143"/>
    </row>
    <row r="144" spans="1:28" s="6" customFormat="1">
      <c r="A144" s="71">
        <f>IF(ISBLANK(Данные!A144),"",Данные!A144)</f>
        <v>4858</v>
      </c>
      <c r="B144" s="71">
        <f>IF(ISBLANK(Данные!B144),"",Данные!B144)</f>
        <v>2017</v>
      </c>
      <c r="C144" s="71" t="str">
        <f>IF(ISBLANK(Данные!C144),"",Данные!C144)</f>
        <v>компьютерных технологий и электронного обучения</v>
      </c>
      <c r="D144" s="71" t="str">
        <f>IF(ISBLANK(Данные!D144),"",Данные!D144)</f>
        <v>Гончарова Светлана Викторовна</v>
      </c>
      <c r="E144" s="71" t="str">
        <f>IF(ISBLANK(Данные!E144),"",Данные!E144)</f>
        <v>кандидат педагогических наук</v>
      </c>
      <c r="F144" s="71" t="str">
        <f>IF(ISBLANK(Данные!F144),"",Данные!F144)</f>
        <v>доцент</v>
      </c>
      <c r="G144" s="71">
        <f>IF(ISBLANK(Данные!G144),"",Данные!G144)</f>
        <v>1</v>
      </c>
      <c r="H144" s="71">
        <f>IF(ISBLANK(Данные!H144),"",Данные!H144)</f>
        <v>16002</v>
      </c>
      <c r="I144" s="71" t="str">
        <f>IF(ISBLANK(Данные!I144),"",Данные!I144)</f>
        <v>Модуль "Технологии и методы вычислений". Вычислительная математика</v>
      </c>
      <c r="J144" s="71" t="str">
        <f>IF(ISBLANK(Данные!J144),"",Данные!J144)</f>
        <v/>
      </c>
      <c r="K144" s="71" t="str">
        <f>IF(ISBLANK(Данные!K144),"",Данные!K144)</f>
        <v/>
      </c>
      <c r="L144" s="71">
        <f>IF(ISBLANK(Данные!L144),"",Данные!L144)</f>
        <v>36</v>
      </c>
      <c r="M144" s="72">
        <f t="shared" si="8"/>
        <v>3.6</v>
      </c>
      <c r="N144" s="72">
        <f t="shared" si="11"/>
        <v>10.91</v>
      </c>
      <c r="O144" s="72">
        <f t="shared" si="9"/>
        <v>6.75</v>
      </c>
      <c r="P144" s="72">
        <f t="shared" si="10"/>
        <v>6.75</v>
      </c>
      <c r="Q144" s="72" t="str">
        <f>IF(ISBLANK(Данные!Q144),"",Данные!Q144)</f>
        <v/>
      </c>
      <c r="R144" s="72" t="str">
        <f>IF(ISBLANK(Данные!R144),"",Данные!R144)</f>
        <v/>
      </c>
      <c r="S144" s="72" t="str">
        <f>IF(ISBLANK(Данные!S144),"",Данные!S144)</f>
        <v/>
      </c>
      <c r="T144" s="72" t="str">
        <f>IF(ISBLANK(Данные!T144),"",Данные!T144)</f>
        <v/>
      </c>
      <c r="U144" s="72" t="str">
        <f>IF(ISBLANK(Данные!U144),"",Данные!U144)</f>
        <v/>
      </c>
      <c r="V144" s="72" t="str">
        <f>IF(ISBLANK(Данные!V144),"",Данные!V144)</f>
        <v/>
      </c>
      <c r="W144" s="72">
        <f>IF(ISBLANK(Данные!W144),"",Данные!W144)</f>
        <v>27</v>
      </c>
      <c r="X144" s="72">
        <f>IF(ISBLANK(Данные!X144),"",Данные!X144)</f>
        <v>1</v>
      </c>
      <c r="Y144" s="72">
        <f>IF(ISBLANK(Данные!Y144),"",Данные!Y144)</f>
        <v>2</v>
      </c>
      <c r="Z144" s="72" t="str">
        <f>IF(ISBLANK(Данные!Z144),"",Данные!Z144)</f>
        <v/>
      </c>
      <c r="AA144" s="72" t="str">
        <f>IF(ISBLANK(Данные!AA144),"",Данные!AA144)</f>
        <v>осн</v>
      </c>
      <c r="AB144"/>
    </row>
    <row r="145" spans="1:28" s="6" customFormat="1">
      <c r="A145" s="71">
        <f>IF(ISBLANK(Данные!A145),"",Данные!A145)</f>
        <v>4858</v>
      </c>
      <c r="B145" s="71">
        <f>IF(ISBLANK(Данные!B145),"",Данные!B145)</f>
        <v>2017</v>
      </c>
      <c r="C145" s="71" t="str">
        <f>IF(ISBLANK(Данные!C145),"",Данные!C145)</f>
        <v>компьютерных технологий и электронного обучения</v>
      </c>
      <c r="D145" s="71" t="str">
        <f>IF(ISBLANK(Данные!D145),"",Данные!D145)</f>
        <v>Гончарова Светлана Викторовна</v>
      </c>
      <c r="E145" s="71" t="str">
        <f>IF(ISBLANK(Данные!E145),"",Данные!E145)</f>
        <v>кандидат педагогических наук</v>
      </c>
      <c r="F145" s="71" t="str">
        <f>IF(ISBLANK(Данные!F145),"",Данные!F145)</f>
        <v>доцент</v>
      </c>
      <c r="G145" s="71">
        <f>IF(ISBLANK(Данные!G145),"",Данные!G145)</f>
        <v>1</v>
      </c>
      <c r="H145" s="71">
        <f>IF(ISBLANK(Данные!H145),"",Данные!H145)</f>
        <v>16002</v>
      </c>
      <c r="I145" s="71" t="str">
        <f>IF(ISBLANK(Данные!I145),"",Данные!I145)</f>
        <v>Модуль "Технологии и методы вычислений". Технологии компьютерного моделирования</v>
      </c>
      <c r="J145" s="71" t="str">
        <f>IF(ISBLANK(Данные!J145),"",Данные!J145)</f>
        <v/>
      </c>
      <c r="K145" s="71" t="str">
        <f>IF(ISBLANK(Данные!K145),"",Данные!K145)</f>
        <v/>
      </c>
      <c r="L145" s="71">
        <f>IF(ISBLANK(Данные!L145),"",Данные!L145)</f>
        <v>54</v>
      </c>
      <c r="M145" s="72">
        <f t="shared" si="8"/>
        <v>5.4</v>
      </c>
      <c r="N145" s="72">
        <f t="shared" si="11"/>
        <v>10.91</v>
      </c>
      <c r="O145" s="72">
        <f t="shared" si="9"/>
        <v>6.75</v>
      </c>
      <c r="P145" s="72">
        <f t="shared" si="10"/>
        <v>6.75</v>
      </c>
      <c r="Q145" s="72" t="str">
        <f>IF(ISBLANK(Данные!Q145),"",Данные!Q145)</f>
        <v/>
      </c>
      <c r="R145" s="72" t="str">
        <f>IF(ISBLANK(Данные!R145),"",Данные!R145)</f>
        <v/>
      </c>
      <c r="S145" s="72" t="str">
        <f>IF(ISBLANK(Данные!S145),"",Данные!S145)</f>
        <v/>
      </c>
      <c r="T145" s="72" t="str">
        <f>IF(ISBLANK(Данные!T145),"",Данные!T145)</f>
        <v/>
      </c>
      <c r="U145" s="72" t="str">
        <f>IF(ISBLANK(Данные!U145),"",Данные!U145)</f>
        <v/>
      </c>
      <c r="V145" s="72" t="str">
        <f>IF(ISBLANK(Данные!V145),"",Данные!V145)</f>
        <v/>
      </c>
      <c r="W145" s="72">
        <f>IF(ISBLANK(Данные!W145),"",Данные!W145)</f>
        <v>27</v>
      </c>
      <c r="X145" s="72">
        <f>IF(ISBLANK(Данные!X145),"",Данные!X145)</f>
        <v>1</v>
      </c>
      <c r="Y145" s="72">
        <f>IF(ISBLANK(Данные!Y145),"",Данные!Y145)</f>
        <v>2</v>
      </c>
      <c r="Z145" s="72" t="str">
        <f>IF(ISBLANK(Данные!Z145),"",Данные!Z145)</f>
        <v/>
      </c>
      <c r="AA145" s="72" t="str">
        <f>IF(ISBLANK(Данные!AA145),"",Данные!AA145)</f>
        <v>осн</v>
      </c>
      <c r="AB145"/>
    </row>
    <row r="146" spans="1:28" s="6" customFormat="1">
      <c r="A146" s="71">
        <f>IF(ISBLANK(Данные!A146),"",Данные!A146)</f>
        <v>4858</v>
      </c>
      <c r="B146" s="71">
        <f>IF(ISBLANK(Данные!B146),"",Данные!B146)</f>
        <v>2017</v>
      </c>
      <c r="C146" s="71" t="str">
        <f>IF(ISBLANK(Данные!C146),"",Данные!C146)</f>
        <v>компьютерных технологий и электронного обучения</v>
      </c>
      <c r="D146" s="71" t="str">
        <f>IF(ISBLANK(Данные!D146),"",Данные!D146)</f>
        <v>Государев Илья Борисович</v>
      </c>
      <c r="E146" s="71" t="str">
        <f>IF(ISBLANK(Данные!E146),"",Данные!E146)</f>
        <v>кандидат педагогических наук</v>
      </c>
      <c r="F146" s="71" t="str">
        <f>IF(ISBLANK(Данные!F146),"",Данные!F146)</f>
        <v>доцент</v>
      </c>
      <c r="G146" s="71">
        <f>IF(ISBLANK(Данные!G146),"",Данные!G146)</f>
        <v>1</v>
      </c>
      <c r="H146" s="71">
        <f>IF(ISBLANK(Данные!H146),"",Данные!H146)</f>
        <v>16002</v>
      </c>
      <c r="I146" s="71" t="str">
        <f>IF(ISBLANK(Данные!I146),"",Данные!I146)</f>
        <v>Модуль "Проектирование и разработка веб-решений "</v>
      </c>
      <c r="J146" s="71" t="str">
        <f>IF(ISBLANK(Данные!J146),"",Данные!J146)</f>
        <v/>
      </c>
      <c r="K146" s="71" t="str">
        <f>IF(ISBLANK(Данные!K146),"",Данные!K146)</f>
        <v/>
      </c>
      <c r="L146" s="71" t="str">
        <f>IF(ISBLANK(Данные!L146),"",Данные!L146)</f>
        <v/>
      </c>
      <c r="M146" s="72">
        <f t="shared" si="8"/>
        <v>0</v>
      </c>
      <c r="N146" s="72">
        <f t="shared" si="11"/>
        <v>10.91</v>
      </c>
      <c r="O146" s="72">
        <f t="shared" si="9"/>
        <v>6.75</v>
      </c>
      <c r="P146" s="72">
        <f t="shared" si="10"/>
        <v>6.75</v>
      </c>
      <c r="Q146" s="72" t="str">
        <f>IF(ISBLANK(Данные!Q146),"",Данные!Q146)</f>
        <v/>
      </c>
      <c r="R146" s="72" t="str">
        <f>IF(ISBLANK(Данные!R146),"",Данные!R146)</f>
        <v/>
      </c>
      <c r="S146" s="72" t="str">
        <f>IF(ISBLANK(Данные!S146),"",Данные!S146)</f>
        <v/>
      </c>
      <c r="T146" s="72" t="str">
        <f>IF(ISBLANK(Данные!T146),"",Данные!T146)</f>
        <v/>
      </c>
      <c r="U146" s="72" t="str">
        <f>IF(ISBLANK(Данные!U146),"",Данные!U146)</f>
        <v/>
      </c>
      <c r="V146" s="72" t="str">
        <f>IF(ISBLANK(Данные!V146),"",Данные!V146)</f>
        <v/>
      </c>
      <c r="W146" s="72">
        <f>IF(ISBLANK(Данные!W146),"",Данные!W146)</f>
        <v>27</v>
      </c>
      <c r="X146" s="72">
        <f>IF(ISBLANK(Данные!X146),"",Данные!X146)</f>
        <v>1</v>
      </c>
      <c r="Y146" s="72">
        <f>IF(ISBLANK(Данные!Y146),"",Данные!Y146)</f>
        <v>2</v>
      </c>
      <c r="Z146" s="72" t="str">
        <f>IF(ISBLANK(Данные!Z146),"",Данные!Z146)</f>
        <v/>
      </c>
      <c r="AA146" s="72" t="str">
        <f>IF(ISBLANK(Данные!AA146),"",Данные!AA146)</f>
        <v>осн</v>
      </c>
      <c r="AB146"/>
    </row>
    <row r="147" spans="1:28" s="6" customFormat="1">
      <c r="A147" s="71">
        <f>IF(ISBLANK(Данные!A147),"",Данные!A147)</f>
        <v>4858</v>
      </c>
      <c r="B147" s="71">
        <f>IF(ISBLANK(Данные!B147),"",Данные!B147)</f>
        <v>2017</v>
      </c>
      <c r="C147" s="71" t="str">
        <f>IF(ISBLANK(Данные!C147),"",Данные!C147)</f>
        <v>компьютерных технологий и электронного обучения</v>
      </c>
      <c r="D147" s="71" t="str">
        <f>IF(ISBLANK(Данные!D147),"",Данные!D147)</f>
        <v>Государев Илья Борисович</v>
      </c>
      <c r="E147" s="71" t="str">
        <f>IF(ISBLANK(Данные!E147),"",Данные!E147)</f>
        <v>кандидат педагогических наук</v>
      </c>
      <c r="F147" s="71" t="str">
        <f>IF(ISBLANK(Данные!F147),"",Данные!F147)</f>
        <v>доцент</v>
      </c>
      <c r="G147" s="71">
        <f>IF(ISBLANK(Данные!G147),"",Данные!G147)</f>
        <v>1</v>
      </c>
      <c r="H147" s="71">
        <f>IF(ISBLANK(Данные!H147),"",Данные!H147)</f>
        <v>16002</v>
      </c>
      <c r="I147" s="71" t="str">
        <f>IF(ISBLANK(Данные!I147),"",Данные!I147)</f>
        <v>Модуль "Проектирование и разработка веб-решений ". Веб-проектирование и веб-дизайн</v>
      </c>
      <c r="J147" s="71">
        <f>IF(ISBLANK(Данные!J147),"",Данные!J147)</f>
        <v>18</v>
      </c>
      <c r="K147" s="71">
        <f>IF(ISBLANK(Данные!K147),"",Данные!K147)</f>
        <v>18</v>
      </c>
      <c r="L147" s="71">
        <f>IF(ISBLANK(Данные!L147),"",Данные!L147)</f>
        <v>72</v>
      </c>
      <c r="M147" s="72">
        <f t="shared" si="8"/>
        <v>10.8</v>
      </c>
      <c r="N147" s="72">
        <f t="shared" si="11"/>
        <v>10.91</v>
      </c>
      <c r="O147" s="72">
        <f t="shared" si="9"/>
        <v>6.75</v>
      </c>
      <c r="P147" s="72">
        <f t="shared" si="10"/>
        <v>6.75</v>
      </c>
      <c r="Q147" s="72" t="str">
        <f>IF(ISBLANK(Данные!Q147),"",Данные!Q147)</f>
        <v/>
      </c>
      <c r="R147" s="72" t="str">
        <f>IF(ISBLANK(Данные!R147),"",Данные!R147)</f>
        <v/>
      </c>
      <c r="S147" s="72" t="str">
        <f>IF(ISBLANK(Данные!S147),"",Данные!S147)</f>
        <v/>
      </c>
      <c r="T147" s="72" t="str">
        <f>IF(ISBLANK(Данные!T147),"",Данные!T147)</f>
        <v/>
      </c>
      <c r="U147" s="72" t="str">
        <f>IF(ISBLANK(Данные!U147),"",Данные!U147)</f>
        <v/>
      </c>
      <c r="V147" s="72" t="str">
        <f>IF(ISBLANK(Данные!V147),"",Данные!V147)</f>
        <v/>
      </c>
      <c r="W147" s="72">
        <f>IF(ISBLANK(Данные!W147),"",Данные!W147)</f>
        <v>27</v>
      </c>
      <c r="X147" s="72">
        <f>IF(ISBLANK(Данные!X147),"",Данные!X147)</f>
        <v>1</v>
      </c>
      <c r="Y147" s="72">
        <f>IF(ISBLANK(Данные!Y147),"",Данные!Y147)</f>
        <v>2</v>
      </c>
      <c r="Z147" s="72" t="str">
        <f>IF(ISBLANK(Данные!Z147),"",Данные!Z147)</f>
        <v/>
      </c>
      <c r="AA147" s="72" t="str">
        <f>IF(ISBLANK(Данные!AA147),"",Данные!AA147)</f>
        <v>осн</v>
      </c>
      <c r="AB147"/>
    </row>
    <row r="148" spans="1:28" s="6" customFormat="1">
      <c r="A148" s="71">
        <f>IF(ISBLANK(Данные!A148),"",Данные!A148)</f>
        <v>4858</v>
      </c>
      <c r="B148" s="71">
        <f>IF(ISBLANK(Данные!B148),"",Данные!B148)</f>
        <v>2017</v>
      </c>
      <c r="C148" s="71" t="str">
        <f>IF(ISBLANK(Данные!C148),"",Данные!C148)</f>
        <v>компьютерных технологий и электронного обучения</v>
      </c>
      <c r="D148" s="71" t="str">
        <f>IF(ISBLANK(Данные!D148),"",Данные!D148)</f>
        <v>Государев Илья Борисович</v>
      </c>
      <c r="E148" s="71" t="str">
        <f>IF(ISBLANK(Данные!E148),"",Данные!E148)</f>
        <v>кандидат педагогических наук</v>
      </c>
      <c r="F148" s="71" t="str">
        <f>IF(ISBLANK(Данные!F148),"",Данные!F148)</f>
        <v>доцент</v>
      </c>
      <c r="G148" s="71">
        <f>IF(ISBLANK(Данные!G148),"",Данные!G148)</f>
        <v>1</v>
      </c>
      <c r="H148" s="71">
        <f>IF(ISBLANK(Данные!H148),"",Данные!H148)</f>
        <v>16002</v>
      </c>
      <c r="I148" s="71" t="str">
        <f>IF(ISBLANK(Данные!I148),"",Данные!I148)</f>
        <v>Модуль "Проектирование и разработка веб-решений ". Компьютерный практикум</v>
      </c>
      <c r="J148" s="71" t="str">
        <f>IF(ISBLANK(Данные!J148),"",Данные!J148)</f>
        <v/>
      </c>
      <c r="K148" s="71" t="str">
        <f>IF(ISBLANK(Данные!K148),"",Данные!K148)</f>
        <v/>
      </c>
      <c r="L148" s="71">
        <f>IF(ISBLANK(Данные!L148),"",Данные!L148)</f>
        <v>72</v>
      </c>
      <c r="M148" s="72">
        <f t="shared" si="8"/>
        <v>7.2</v>
      </c>
      <c r="N148" s="72">
        <f t="shared" si="11"/>
        <v>10.91</v>
      </c>
      <c r="O148" s="72">
        <f t="shared" si="9"/>
        <v>6.75</v>
      </c>
      <c r="P148" s="72">
        <f t="shared" si="10"/>
        <v>6.75</v>
      </c>
      <c r="Q148" s="72" t="str">
        <f>IF(ISBLANK(Данные!Q148),"",Данные!Q148)</f>
        <v/>
      </c>
      <c r="R148" s="72" t="str">
        <f>IF(ISBLANK(Данные!R148),"",Данные!R148)</f>
        <v/>
      </c>
      <c r="S148" s="72" t="str">
        <f>IF(ISBLANK(Данные!S148),"",Данные!S148)</f>
        <v/>
      </c>
      <c r="T148" s="72" t="str">
        <f>IF(ISBLANK(Данные!T148),"",Данные!T148)</f>
        <v/>
      </c>
      <c r="U148" s="72" t="str">
        <f>IF(ISBLANK(Данные!U148),"",Данные!U148)</f>
        <v/>
      </c>
      <c r="V148" s="72" t="str">
        <f>IF(ISBLANK(Данные!V148),"",Данные!V148)</f>
        <v/>
      </c>
      <c r="W148" s="72">
        <f>IF(ISBLANK(Данные!W148),"",Данные!W148)</f>
        <v>27</v>
      </c>
      <c r="X148" s="72">
        <f>IF(ISBLANK(Данные!X148),"",Данные!X148)</f>
        <v>1</v>
      </c>
      <c r="Y148" s="72">
        <f>IF(ISBLANK(Данные!Y148),"",Данные!Y148)</f>
        <v>2</v>
      </c>
      <c r="Z148" s="72" t="str">
        <f>IF(ISBLANK(Данные!Z148),"",Данные!Z148)</f>
        <v/>
      </c>
      <c r="AA148" s="72" t="str">
        <f>IF(ISBLANK(Данные!AA148),"",Данные!AA148)</f>
        <v>осн</v>
      </c>
      <c r="AB148"/>
    </row>
    <row r="149" spans="1:28" s="6" customFormat="1">
      <c r="A149" s="71">
        <f>IF(ISBLANK(Данные!A149),"",Данные!A149)</f>
        <v>4858</v>
      </c>
      <c r="B149" s="71">
        <f>IF(ISBLANK(Данные!B149),"",Данные!B149)</f>
        <v>2017</v>
      </c>
      <c r="C149" s="71" t="str">
        <f>IF(ISBLANK(Данные!C149),"",Данные!C149)</f>
        <v>компьютерных технологий и электронного обучения</v>
      </c>
      <c r="D149" s="71" t="str">
        <f>IF(ISBLANK(Данные!D149),"",Данные!D149)</f>
        <v>Государев Илья Борисович</v>
      </c>
      <c r="E149" s="71" t="str">
        <f>IF(ISBLANK(Данные!E149),"",Данные!E149)</f>
        <v>кандидат педагогических наук</v>
      </c>
      <c r="F149" s="71" t="str">
        <f>IF(ISBLANK(Данные!F149),"",Данные!F149)</f>
        <v>доцент</v>
      </c>
      <c r="G149" s="71">
        <f>IF(ISBLANK(Данные!G149),"",Данные!G149)</f>
        <v>1</v>
      </c>
      <c r="H149" s="71">
        <f>IF(ISBLANK(Данные!H149),"",Данные!H149)</f>
        <v>16002</v>
      </c>
      <c r="I149" s="71" t="str">
        <f>IF(ISBLANK(Данные!I149),"",Данные!I149)</f>
        <v>Модуль "Проектирование и разработка веб-решений ". Разработка интерфейсов обогащенных веб-приложений</v>
      </c>
      <c r="J149" s="71" t="str">
        <f>IF(ISBLANK(Данные!J149),"",Данные!J149)</f>
        <v/>
      </c>
      <c r="K149" s="71" t="str">
        <f>IF(ISBLANK(Данные!K149),"",Данные!K149)</f>
        <v/>
      </c>
      <c r="L149" s="71">
        <f>IF(ISBLANK(Данные!L149),"",Данные!L149)</f>
        <v>72</v>
      </c>
      <c r="M149" s="72">
        <f t="shared" si="8"/>
        <v>7.2</v>
      </c>
      <c r="N149" s="72">
        <f t="shared" si="11"/>
        <v>10.91</v>
      </c>
      <c r="O149" s="72">
        <f t="shared" si="9"/>
        <v>6.75</v>
      </c>
      <c r="P149" s="72">
        <f t="shared" si="10"/>
        <v>6.75</v>
      </c>
      <c r="Q149" s="72" t="str">
        <f>IF(ISBLANK(Данные!Q149),"",Данные!Q149)</f>
        <v/>
      </c>
      <c r="R149" s="72" t="str">
        <f>IF(ISBLANK(Данные!R149),"",Данные!R149)</f>
        <v/>
      </c>
      <c r="S149" s="72" t="str">
        <f>IF(ISBLANK(Данные!S149),"",Данные!S149)</f>
        <v/>
      </c>
      <c r="T149" s="72" t="str">
        <f>IF(ISBLANK(Данные!T149),"",Данные!T149)</f>
        <v/>
      </c>
      <c r="U149" s="72" t="str">
        <f>IF(ISBLANK(Данные!U149),"",Данные!U149)</f>
        <v/>
      </c>
      <c r="V149" s="72" t="str">
        <f>IF(ISBLANK(Данные!V149),"",Данные!V149)</f>
        <v/>
      </c>
      <c r="W149" s="72">
        <f>IF(ISBLANK(Данные!W149),"",Данные!W149)</f>
        <v>27</v>
      </c>
      <c r="X149" s="72">
        <f>IF(ISBLANK(Данные!X149),"",Данные!X149)</f>
        <v>1</v>
      </c>
      <c r="Y149" s="72">
        <f>IF(ISBLANK(Данные!Y149),"",Данные!Y149)</f>
        <v>2</v>
      </c>
      <c r="Z149" s="72" t="str">
        <f>IF(ISBLANK(Данные!Z149),"",Данные!Z149)</f>
        <v/>
      </c>
      <c r="AA149" s="72" t="str">
        <f>IF(ISBLANK(Данные!AA149),"",Данные!AA149)</f>
        <v>осн</v>
      </c>
      <c r="AB149"/>
    </row>
    <row r="150" spans="1:28" s="6" customFormat="1">
      <c r="A150" s="71">
        <f>IF(ISBLANK(Данные!A150),"",Данные!A150)</f>
        <v>4858</v>
      </c>
      <c r="B150" s="71">
        <f>IF(ISBLANK(Данные!B150),"",Данные!B150)</f>
        <v>2017</v>
      </c>
      <c r="C150" s="71" t="str">
        <f>IF(ISBLANK(Данные!C150),"",Данные!C150)</f>
        <v>компьютерных технологий и электронного обучения</v>
      </c>
      <c r="D150" s="71" t="str">
        <f>IF(ISBLANK(Данные!D150),"",Данные!D150)</f>
        <v>Жуков Николай Николаевич</v>
      </c>
      <c r="E150" s="71" t="str">
        <f>IF(ISBLANK(Данные!E150),"",Данные!E150)</f>
        <v>нет</v>
      </c>
      <c r="F150" s="71" t="str">
        <f>IF(ISBLANK(Данные!F150),"",Данные!F150)</f>
        <v>ассистент</v>
      </c>
      <c r="G150" s="71">
        <f>IF(ISBLANK(Данные!G150),"",Данные!G150)</f>
        <v>1</v>
      </c>
      <c r="H150" s="71">
        <f>IF(ISBLANK(Данные!H150),"",Данные!H150)</f>
        <v>16002</v>
      </c>
      <c r="I150" s="71" t="str">
        <f>IF(ISBLANK(Данные!I150),"",Данные!I150)</f>
        <v>Программирование</v>
      </c>
      <c r="J150" s="71">
        <f>IF(ISBLANK(Данные!J150),"",Данные!J150)</f>
        <v>24</v>
      </c>
      <c r="K150" s="71" t="str">
        <f>IF(ISBLANK(Данные!K150),"",Данные!K150)</f>
        <v/>
      </c>
      <c r="L150" s="71">
        <f>IF(ISBLANK(Данные!L150),"",Данные!L150)</f>
        <v>96</v>
      </c>
      <c r="M150" s="72">
        <f t="shared" si="8"/>
        <v>12</v>
      </c>
      <c r="N150" s="72">
        <f t="shared" si="11"/>
        <v>10.91</v>
      </c>
      <c r="O150" s="72">
        <f t="shared" si="9"/>
        <v>6.75</v>
      </c>
      <c r="P150" s="72">
        <f t="shared" si="10"/>
        <v>6.75</v>
      </c>
      <c r="Q150" s="72" t="str">
        <f>IF(ISBLANK(Данные!Q150),"",Данные!Q150)</f>
        <v/>
      </c>
      <c r="R150" s="72" t="str">
        <f>IF(ISBLANK(Данные!R150),"",Данные!R150)</f>
        <v/>
      </c>
      <c r="S150" s="72" t="str">
        <f>IF(ISBLANK(Данные!S150),"",Данные!S150)</f>
        <v/>
      </c>
      <c r="T150" s="72" t="str">
        <f>IF(ISBLANK(Данные!T150),"",Данные!T150)</f>
        <v/>
      </c>
      <c r="U150" s="72" t="str">
        <f>IF(ISBLANK(Данные!U150),"",Данные!U150)</f>
        <v/>
      </c>
      <c r="V150" s="72" t="str">
        <f>IF(ISBLANK(Данные!V150),"",Данные!V150)</f>
        <v/>
      </c>
      <c r="W150" s="72">
        <f>IF(ISBLANK(Данные!W150),"",Данные!W150)</f>
        <v>27</v>
      </c>
      <c r="X150" s="72">
        <f>IF(ISBLANK(Данные!X150),"",Данные!X150)</f>
        <v>1</v>
      </c>
      <c r="Y150" s="72">
        <f>IF(ISBLANK(Данные!Y150),"",Данные!Y150)</f>
        <v>2</v>
      </c>
      <c r="Z150" s="72" t="str">
        <f>IF(ISBLANK(Данные!Z150),"",Данные!Z150)</f>
        <v/>
      </c>
      <c r="AA150" s="72" t="str">
        <f>IF(ISBLANK(Данные!AA150),"",Данные!AA150)</f>
        <v>осн</v>
      </c>
      <c r="AB150"/>
    </row>
    <row r="151" spans="1:28" s="6" customFormat="1">
      <c r="A151" s="71">
        <f>IF(ISBLANK(Данные!A151),"",Данные!A151)</f>
        <v>4858</v>
      </c>
      <c r="B151" s="71">
        <f>IF(ISBLANK(Данные!B151),"",Данные!B151)</f>
        <v>2017</v>
      </c>
      <c r="C151" s="71" t="str">
        <f>IF(ISBLANK(Данные!C151),"",Данные!C151)</f>
        <v>компьютерных технологий и электронного обучения</v>
      </c>
      <c r="D151" s="71" t="str">
        <f>IF(ISBLANK(Данные!D151),"",Данные!D151)</f>
        <v>Жуков Николай Николаевич</v>
      </c>
      <c r="E151" s="71" t="str">
        <f>IF(ISBLANK(Данные!E151),"",Данные!E151)</f>
        <v>нет</v>
      </c>
      <c r="F151" s="71" t="str">
        <f>IF(ISBLANK(Данные!F151),"",Данные!F151)</f>
        <v>ассистент</v>
      </c>
      <c r="G151" s="71">
        <f>IF(ISBLANK(Данные!G151),"",Данные!G151)</f>
        <v>1</v>
      </c>
      <c r="H151" s="71">
        <f>IF(ISBLANK(Данные!H151),"",Данные!H151)</f>
        <v>16002</v>
      </c>
      <c r="I151" s="71" t="str">
        <f>IF(ISBLANK(Данные!I151),"",Данные!I151)</f>
        <v>Управление программными проектами</v>
      </c>
      <c r="J151" s="71">
        <f>IF(ISBLANK(Данные!J151),"",Данные!J151)</f>
        <v>27</v>
      </c>
      <c r="K151" s="71" t="str">
        <f>IF(ISBLANK(Данные!K151),"",Данные!K151)</f>
        <v/>
      </c>
      <c r="L151" s="71">
        <f>IF(ISBLANK(Данные!L151),"",Данные!L151)</f>
        <v>54</v>
      </c>
      <c r="M151" s="72">
        <f t="shared" si="8"/>
        <v>8.1</v>
      </c>
      <c r="N151" s="72">
        <f t="shared" si="11"/>
        <v>10.91</v>
      </c>
      <c r="O151" s="72">
        <f t="shared" si="9"/>
        <v>6.75</v>
      </c>
      <c r="P151" s="72">
        <f t="shared" si="10"/>
        <v>6.75</v>
      </c>
      <c r="Q151" s="72" t="str">
        <f>IF(ISBLANK(Данные!Q151),"",Данные!Q151)</f>
        <v/>
      </c>
      <c r="R151" s="72" t="str">
        <f>IF(ISBLANK(Данные!R151),"",Данные!R151)</f>
        <v/>
      </c>
      <c r="S151" s="72" t="str">
        <f>IF(ISBLANK(Данные!S151),"",Данные!S151)</f>
        <v/>
      </c>
      <c r="T151" s="72" t="str">
        <f>IF(ISBLANK(Данные!T151),"",Данные!T151)</f>
        <v/>
      </c>
      <c r="U151" s="72" t="str">
        <f>IF(ISBLANK(Данные!U151),"",Данные!U151)</f>
        <v/>
      </c>
      <c r="V151" s="72" t="str">
        <f>IF(ISBLANK(Данные!V151),"",Данные!V151)</f>
        <v/>
      </c>
      <c r="W151" s="72">
        <f>IF(ISBLANK(Данные!W151),"",Данные!W151)</f>
        <v>27</v>
      </c>
      <c r="X151" s="72">
        <f>IF(ISBLANK(Данные!X151),"",Данные!X151)</f>
        <v>1</v>
      </c>
      <c r="Y151" s="72">
        <f>IF(ISBLANK(Данные!Y151),"",Данные!Y151)</f>
        <v>2</v>
      </c>
      <c r="Z151" s="72" t="str">
        <f>IF(ISBLANK(Данные!Z151),"",Данные!Z151)</f>
        <v/>
      </c>
      <c r="AA151" s="72" t="str">
        <f>IF(ISBLANK(Данные!AA151),"",Данные!AA151)</f>
        <v>осн</v>
      </c>
      <c r="AB151"/>
    </row>
    <row r="152" spans="1:28" s="6" customFormat="1">
      <c r="A152" s="71">
        <f>IF(ISBLANK(Данные!A152),"",Данные!A152)</f>
        <v>4858</v>
      </c>
      <c r="B152" s="71">
        <f>IF(ISBLANK(Данные!B152),"",Данные!B152)</f>
        <v>2017</v>
      </c>
      <c r="C152" s="71" t="str">
        <f>IF(ISBLANK(Данные!C152),"",Данные!C152)</f>
        <v>компьютерных технологий и электронного обучения</v>
      </c>
      <c r="D152" s="71" t="str">
        <f>IF(ISBLANK(Данные!D152),"",Данные!D152)</f>
        <v>Ильина Татьяна Сергеевна</v>
      </c>
      <c r="E152" s="71" t="str">
        <f>IF(ISBLANK(Данные!E152),"",Данные!E152)</f>
        <v>нет</v>
      </c>
      <c r="F152" s="71" t="str">
        <f>IF(ISBLANK(Данные!F152),"",Данные!F152)</f>
        <v>старший преподаватель</v>
      </c>
      <c r="G152" s="71">
        <f>IF(ISBLANK(Данные!G152),"",Данные!G152)</f>
        <v>1</v>
      </c>
      <c r="H152" s="71">
        <f>IF(ISBLANK(Данные!H152),"",Данные!H152)</f>
        <v>16002</v>
      </c>
      <c r="I152" s="71" t="str">
        <f>IF(ISBLANK(Данные!I152),"",Данные!I152)</f>
        <v>Математика</v>
      </c>
      <c r="J152" s="71">
        <f>IF(ISBLANK(Данные!J152),"",Данные!J152)</f>
        <v>54</v>
      </c>
      <c r="K152" s="71">
        <f>IF(ISBLANK(Данные!K152),"",Данные!K152)</f>
        <v>54</v>
      </c>
      <c r="L152" s="71" t="str">
        <f>IF(ISBLANK(Данные!L152),"",Данные!L152)</f>
        <v/>
      </c>
      <c r="M152" s="72">
        <f t="shared" si="8"/>
        <v>10.8</v>
      </c>
      <c r="N152" s="72">
        <f t="shared" si="11"/>
        <v>10.91</v>
      </c>
      <c r="O152" s="72">
        <f t="shared" si="9"/>
        <v>6.75</v>
      </c>
      <c r="P152" s="72">
        <f t="shared" si="10"/>
        <v>6.75</v>
      </c>
      <c r="Q152" s="72" t="str">
        <f>IF(ISBLANK(Данные!Q152),"",Данные!Q152)</f>
        <v/>
      </c>
      <c r="R152" s="72" t="str">
        <f>IF(ISBLANK(Данные!R152),"",Данные!R152)</f>
        <v/>
      </c>
      <c r="S152" s="72" t="str">
        <f>IF(ISBLANK(Данные!S152),"",Данные!S152)</f>
        <v/>
      </c>
      <c r="T152" s="72" t="str">
        <f>IF(ISBLANK(Данные!T152),"",Данные!T152)</f>
        <v/>
      </c>
      <c r="U152" s="72" t="str">
        <f>IF(ISBLANK(Данные!U152),"",Данные!U152)</f>
        <v/>
      </c>
      <c r="V152" s="72" t="str">
        <f>IF(ISBLANK(Данные!V152),"",Данные!V152)</f>
        <v/>
      </c>
      <c r="W152" s="72">
        <f>IF(ISBLANK(Данные!W152),"",Данные!W152)</f>
        <v>27</v>
      </c>
      <c r="X152" s="72">
        <f>IF(ISBLANK(Данные!X152),"",Данные!X152)</f>
        <v>1</v>
      </c>
      <c r="Y152" s="72">
        <f>IF(ISBLANK(Данные!Y152),"",Данные!Y152)</f>
        <v>2</v>
      </c>
      <c r="Z152" s="72" t="str">
        <f>IF(ISBLANK(Данные!Z152),"",Данные!Z152)</f>
        <v/>
      </c>
      <c r="AA152" s="72" t="str">
        <f>IF(ISBLANK(Данные!AA152),"",Данные!AA152)</f>
        <v>осн</v>
      </c>
      <c r="AB152"/>
    </row>
    <row r="153" spans="1:28" s="6" customFormat="1">
      <c r="A153" s="71">
        <f>IF(ISBLANK(Данные!A153),"",Данные!A153)</f>
        <v>4858</v>
      </c>
      <c r="B153" s="71">
        <f>IF(ISBLANK(Данные!B153),"",Данные!B153)</f>
        <v>2017</v>
      </c>
      <c r="C153" s="71" t="str">
        <f>IF(ISBLANK(Данные!C153),"",Данные!C153)</f>
        <v>компьютерных технологий и электронного обучения</v>
      </c>
      <c r="D153" s="71" t="str">
        <f>IF(ISBLANK(Данные!D153),"",Данные!D153)</f>
        <v>Шалденкова Анна Владимировна</v>
      </c>
      <c r="E153" s="71" t="str">
        <f>IF(ISBLANK(Данные!E153),"",Данные!E153)</f>
        <v>кандидат физ.-мат. наук</v>
      </c>
      <c r="F153" s="71" t="str">
        <f>IF(ISBLANK(Данные!F153),"",Данные!F153)</f>
        <v>ассистент</v>
      </c>
      <c r="G153" s="71">
        <f>IF(ISBLANK(Данные!G153),"",Данные!G153)</f>
        <v>1</v>
      </c>
      <c r="H153" s="71">
        <f>IF(ISBLANK(Данные!H153),"",Данные!H153)</f>
        <v>16002</v>
      </c>
      <c r="I153" s="71" t="str">
        <f>IF(ISBLANK(Данные!I153),"",Данные!I153)</f>
        <v>Базы данных</v>
      </c>
      <c r="J153" s="71">
        <f>IF(ISBLANK(Данные!J153),"",Данные!J153)</f>
        <v>36</v>
      </c>
      <c r="K153" s="71">
        <f>IF(ISBLANK(Данные!K153),"",Данные!K153)</f>
        <v>12</v>
      </c>
      <c r="L153" s="71">
        <f>IF(ISBLANK(Данные!L153),"",Данные!L153)</f>
        <v>120</v>
      </c>
      <c r="M153" s="72">
        <f t="shared" si="8"/>
        <v>16.8</v>
      </c>
      <c r="N153" s="72">
        <f t="shared" si="11"/>
        <v>10.91</v>
      </c>
      <c r="O153" s="72">
        <f t="shared" si="9"/>
        <v>6.75</v>
      </c>
      <c r="P153" s="72">
        <f t="shared" si="10"/>
        <v>6.75</v>
      </c>
      <c r="Q153" s="72" t="str">
        <f>IF(ISBLANK(Данные!Q153),"",Данные!Q153)</f>
        <v/>
      </c>
      <c r="R153" s="72" t="str">
        <f>IF(ISBLANK(Данные!R153),"",Данные!R153)</f>
        <v/>
      </c>
      <c r="S153" s="72" t="str">
        <f>IF(ISBLANK(Данные!S153),"",Данные!S153)</f>
        <v/>
      </c>
      <c r="T153" s="72" t="str">
        <f>IF(ISBLANK(Данные!T153),"",Данные!T153)</f>
        <v/>
      </c>
      <c r="U153" s="72" t="str">
        <f>IF(ISBLANK(Данные!U153),"",Данные!U153)</f>
        <v/>
      </c>
      <c r="V153" s="72" t="str">
        <f>IF(ISBLANK(Данные!V153),"",Данные!V153)</f>
        <v/>
      </c>
      <c r="W153" s="72">
        <f>IF(ISBLANK(Данные!W153),"",Данные!W153)</f>
        <v>27</v>
      </c>
      <c r="X153" s="72">
        <f>IF(ISBLANK(Данные!X153),"",Данные!X153)</f>
        <v>1</v>
      </c>
      <c r="Y153" s="72">
        <f>IF(ISBLANK(Данные!Y153),"",Данные!Y153)</f>
        <v>2</v>
      </c>
      <c r="Z153" s="72" t="str">
        <f>IF(ISBLANK(Данные!Z153),"",Данные!Z153)</f>
        <v/>
      </c>
      <c r="AA153" s="72" t="str">
        <f>IF(ISBLANK(Данные!AA153),"",Данные!AA153)</f>
        <v>осн</v>
      </c>
      <c r="AB153"/>
    </row>
    <row r="154" spans="1:28" s="6" customFormat="1">
      <c r="A154" s="71">
        <f>IF(ISBLANK(Данные!A154),"",Данные!A154)</f>
        <v>4858</v>
      </c>
      <c r="B154" s="71">
        <f>IF(ISBLANK(Данные!B154),"",Данные!B154)</f>
        <v>2018</v>
      </c>
      <c r="C154" s="71" t="str">
        <f>IF(ISBLANK(Данные!C154),"",Данные!C154)</f>
        <v>компьютерных технологий и электронного обучения</v>
      </c>
      <c r="D154" s="71" t="str">
        <f>IF(ISBLANK(Данные!D154),"",Данные!D154)</f>
        <v>Авксентьева Елена Юрьевна</v>
      </c>
      <c r="E154" s="71" t="str">
        <f>IF(ISBLANK(Данные!E154),"",Данные!E154)</f>
        <v>кандидат педагогических наук</v>
      </c>
      <c r="F154" s="71" t="str">
        <f>IF(ISBLANK(Данные!F154),"",Данные!F154)</f>
        <v>доцент</v>
      </c>
      <c r="G154" s="71">
        <f>IF(ISBLANK(Данные!G154),"",Данные!G154)</f>
        <v>1</v>
      </c>
      <c r="H154" s="71">
        <f>IF(ISBLANK(Данные!H154),"",Данные!H154)</f>
        <v>17232</v>
      </c>
      <c r="I154" s="71" t="str">
        <f>IF(ISBLANK(Данные!I154),"",Данные!I154)</f>
        <v>Инженерная и компьютерная графика</v>
      </c>
      <c r="J154" s="71" t="str">
        <f>IF(ISBLANK(Данные!J154),"",Данные!J154)</f>
        <v/>
      </c>
      <c r="K154" s="71">
        <f>IF(ISBLANK(Данные!K154),"",Данные!K154)</f>
        <v>63</v>
      </c>
      <c r="L154" s="71">
        <f>IF(ISBLANK(Данные!L154),"",Данные!L154)</f>
        <v>126</v>
      </c>
      <c r="M154" s="72">
        <f t="shared" si="8"/>
        <v>18.900000000000002</v>
      </c>
      <c r="N154" s="72">
        <f t="shared" si="11"/>
        <v>10.91</v>
      </c>
      <c r="O154" s="72">
        <f t="shared" si="9"/>
        <v>6.75</v>
      </c>
      <c r="P154" s="72">
        <f t="shared" si="10"/>
        <v>6.75</v>
      </c>
      <c r="Q154" s="72" t="str">
        <f>IF(ISBLANK(Данные!Q154),"",Данные!Q154)</f>
        <v/>
      </c>
      <c r="R154" s="72" t="str">
        <f>IF(ISBLANK(Данные!R154),"",Данные!R154)</f>
        <v/>
      </c>
      <c r="S154" s="72" t="str">
        <f>IF(ISBLANK(Данные!S154),"",Данные!S154)</f>
        <v/>
      </c>
      <c r="T154" s="72" t="str">
        <f>IF(ISBLANK(Данные!T154),"",Данные!T154)</f>
        <v/>
      </c>
      <c r="U154" s="72" t="str">
        <f>IF(ISBLANK(Данные!U154),"",Данные!U154)</f>
        <v/>
      </c>
      <c r="V154" s="72" t="str">
        <f>IF(ISBLANK(Данные!V154),"",Данные!V154)</f>
        <v/>
      </c>
      <c r="W154" s="72">
        <f>IF(ISBLANK(Данные!W154),"",Данные!W154)</f>
        <v>27</v>
      </c>
      <c r="X154" s="72">
        <f>IF(ISBLANK(Данные!X154),"",Данные!X154)</f>
        <v>1</v>
      </c>
      <c r="Y154" s="72">
        <f>IF(ISBLANK(Данные!Y154),"",Данные!Y154)</f>
        <v>2</v>
      </c>
      <c r="Z154" s="72" t="str">
        <f>IF(ISBLANK(Данные!Z154),"",Данные!Z154)</f>
        <v/>
      </c>
      <c r="AA154" s="72" t="str">
        <f>IF(ISBLANK(Данные!AA154),"",Данные!AA154)</f>
        <v>осн</v>
      </c>
      <c r="AB154"/>
    </row>
    <row r="155" spans="1:28" s="6" customFormat="1">
      <c r="A155" s="71">
        <f>IF(ISBLANK(Данные!A155),"",Данные!A155)</f>
        <v>4858</v>
      </c>
      <c r="B155" s="71">
        <f>IF(ISBLANK(Данные!B155),"",Данные!B155)</f>
        <v>2018</v>
      </c>
      <c r="C155" s="71" t="str">
        <f>IF(ISBLANK(Данные!C155),"",Данные!C155)</f>
        <v>компьютерных технологий и электронного обучения</v>
      </c>
      <c r="D155" s="71" t="str">
        <f>IF(ISBLANK(Данные!D155),"",Данные!D155)</f>
        <v>Авксентьева Елена Юрьевна</v>
      </c>
      <c r="E155" s="71" t="str">
        <f>IF(ISBLANK(Данные!E155),"",Данные!E155)</f>
        <v>кандидат педагогических наук</v>
      </c>
      <c r="F155" s="71" t="str">
        <f>IF(ISBLANK(Данные!F155),"",Данные!F155)</f>
        <v>доцент</v>
      </c>
      <c r="G155" s="71">
        <f>IF(ISBLANK(Данные!G155),"",Данные!G155)</f>
        <v>1</v>
      </c>
      <c r="H155" s="71">
        <f>IF(ISBLANK(Данные!H155),"",Данные!H155)</f>
        <v>17232</v>
      </c>
      <c r="I155" s="71" t="str">
        <f>IF(ISBLANK(Данные!I155),"",Данные!I155)</f>
        <v>Сети и телекоммуникации</v>
      </c>
      <c r="J155" s="71">
        <f>IF(ISBLANK(Данные!J155),"",Данные!J155)</f>
        <v>24</v>
      </c>
      <c r="K155" s="71" t="str">
        <f>IF(ISBLANK(Данные!K155),"",Данные!K155)</f>
        <v/>
      </c>
      <c r="L155" s="71">
        <f>IF(ISBLANK(Данные!L155),"",Данные!L155)</f>
        <v>96</v>
      </c>
      <c r="M155" s="72">
        <f t="shared" si="8"/>
        <v>12</v>
      </c>
      <c r="N155" s="72">
        <f t="shared" si="11"/>
        <v>10.91</v>
      </c>
      <c r="O155" s="72">
        <f t="shared" si="9"/>
        <v>6.75</v>
      </c>
      <c r="P155" s="72">
        <f t="shared" si="10"/>
        <v>6.75</v>
      </c>
      <c r="Q155" s="72" t="str">
        <f>IF(ISBLANK(Данные!Q155),"",Данные!Q155)</f>
        <v/>
      </c>
      <c r="R155" s="72" t="str">
        <f>IF(ISBLANK(Данные!R155),"",Данные!R155)</f>
        <v/>
      </c>
      <c r="S155" s="72" t="str">
        <f>IF(ISBLANK(Данные!S155),"",Данные!S155)</f>
        <v/>
      </c>
      <c r="T155" s="72" t="str">
        <f>IF(ISBLANK(Данные!T155),"",Данные!T155)</f>
        <v/>
      </c>
      <c r="U155" s="72" t="str">
        <f>IF(ISBLANK(Данные!U155),"",Данные!U155)</f>
        <v/>
      </c>
      <c r="V155" s="72" t="str">
        <f>IF(ISBLANK(Данные!V155),"",Данные!V155)</f>
        <v/>
      </c>
      <c r="W155" s="72">
        <f>IF(ISBLANK(Данные!W155),"",Данные!W155)</f>
        <v>27</v>
      </c>
      <c r="X155" s="72">
        <f>IF(ISBLANK(Данные!X155),"",Данные!X155)</f>
        <v>1</v>
      </c>
      <c r="Y155" s="72">
        <f>IF(ISBLANK(Данные!Y155),"",Данные!Y155)</f>
        <v>2</v>
      </c>
      <c r="Z155" s="72" t="str">
        <f>IF(ISBLANK(Данные!Z155),"",Данные!Z155)</f>
        <v/>
      </c>
      <c r="AA155" s="72" t="str">
        <f>IF(ISBLANK(Данные!AA155),"",Данные!AA155)</f>
        <v>осн</v>
      </c>
      <c r="AB155"/>
    </row>
    <row r="156" spans="1:28" s="6" customFormat="1">
      <c r="A156" s="71">
        <f>IF(ISBLANK(Данные!A156),"",Данные!A156)</f>
        <v>4858</v>
      </c>
      <c r="B156" s="71">
        <f>IF(ISBLANK(Данные!B156),"",Данные!B156)</f>
        <v>2018</v>
      </c>
      <c r="C156" s="71" t="str">
        <f>IF(ISBLANK(Данные!C156),"",Данные!C156)</f>
        <v>компьютерных технологий и электронного обучения</v>
      </c>
      <c r="D156" s="71" t="str">
        <f>IF(ISBLANK(Данные!D156),"",Данные!D156)</f>
        <v>Аксютин Павел Александрович</v>
      </c>
      <c r="E156" s="71" t="str">
        <f>IF(ISBLANK(Данные!E156),"",Данные!E156)</f>
        <v>нет</v>
      </c>
      <c r="F156" s="71" t="str">
        <f>IF(ISBLANK(Данные!F156),"",Данные!F156)</f>
        <v>ассистент</v>
      </c>
      <c r="G156" s="71">
        <f>IF(ISBLANK(Данные!G156),"",Данные!G156)</f>
        <v>0.25</v>
      </c>
      <c r="H156" s="71">
        <f>IF(ISBLANK(Данные!H156),"",Данные!H156)</f>
        <v>17232</v>
      </c>
      <c r="I156" s="71" t="str">
        <f>IF(ISBLANK(Данные!I156),"",Данные!I156)</f>
        <v>Модуль "Информационные технологии". Дисциплины и курсы по выбору. Прикладные информационные технологии</v>
      </c>
      <c r="J156" s="71" t="str">
        <f>IF(ISBLANK(Данные!J156),"",Данные!J156)</f>
        <v/>
      </c>
      <c r="K156" s="71">
        <f>IF(ISBLANK(Данные!K156),"",Данные!K156)</f>
        <v>10</v>
      </c>
      <c r="L156" s="71">
        <f>IF(ISBLANK(Данные!L156),"",Данные!L156)</f>
        <v>20</v>
      </c>
      <c r="M156" s="72">
        <f t="shared" si="8"/>
        <v>3</v>
      </c>
      <c r="N156" s="72">
        <f t="shared" si="11"/>
        <v>10.91</v>
      </c>
      <c r="O156" s="72">
        <f t="shared" si="9"/>
        <v>6.75</v>
      </c>
      <c r="P156" s="72">
        <f t="shared" si="10"/>
        <v>6.75</v>
      </c>
      <c r="Q156" s="72" t="str">
        <f>IF(ISBLANK(Данные!Q156),"",Данные!Q156)</f>
        <v/>
      </c>
      <c r="R156" s="72" t="str">
        <f>IF(ISBLANK(Данные!R156),"",Данные!R156)</f>
        <v/>
      </c>
      <c r="S156" s="72" t="str">
        <f>IF(ISBLANK(Данные!S156),"",Данные!S156)</f>
        <v/>
      </c>
      <c r="T156" s="72" t="str">
        <f>IF(ISBLANK(Данные!T156),"",Данные!T156)</f>
        <v/>
      </c>
      <c r="U156" s="72" t="str">
        <f>IF(ISBLANK(Данные!U156),"",Данные!U156)</f>
        <v/>
      </c>
      <c r="V156" s="72" t="str">
        <f>IF(ISBLANK(Данные!V156),"",Данные!V156)</f>
        <v/>
      </c>
      <c r="W156" s="72">
        <f>IF(ISBLANK(Данные!W156),"",Данные!W156)</f>
        <v>27</v>
      </c>
      <c r="X156" s="72">
        <f>IF(ISBLANK(Данные!X156),"",Данные!X156)</f>
        <v>1</v>
      </c>
      <c r="Y156" s="72">
        <f>IF(ISBLANK(Данные!Y156),"",Данные!Y156)</f>
        <v>2</v>
      </c>
      <c r="Z156" s="72" t="str">
        <f>IF(ISBLANK(Данные!Z156),"",Данные!Z156)</f>
        <v/>
      </c>
      <c r="AA156" s="72" t="str">
        <f>IF(ISBLANK(Данные!AA156),"",Данные!AA156)</f>
        <v>осн</v>
      </c>
      <c r="AB156"/>
    </row>
    <row r="157" spans="1:28" s="6" customFormat="1">
      <c r="A157" s="71">
        <f>IF(ISBLANK(Данные!A157),"",Данные!A157)</f>
        <v>4858</v>
      </c>
      <c r="B157" s="71">
        <f>IF(ISBLANK(Данные!B157),"",Данные!B157)</f>
        <v>2018</v>
      </c>
      <c r="C157" s="71" t="str">
        <f>IF(ISBLANK(Данные!C157),"",Данные!C157)</f>
        <v>компьютерных технологий и электронного обучения</v>
      </c>
      <c r="D157" s="71" t="str">
        <f>IF(ISBLANK(Данные!D157),"",Данные!D157)</f>
        <v>Аксютин Павел Александрович</v>
      </c>
      <c r="E157" s="71" t="str">
        <f>IF(ISBLANK(Данные!E157),"",Данные!E157)</f>
        <v>нет</v>
      </c>
      <c r="F157" s="71" t="str">
        <f>IF(ISBLANK(Данные!F157),"",Данные!F157)</f>
        <v>ассистент</v>
      </c>
      <c r="G157" s="71">
        <f>IF(ISBLANK(Данные!G157),"",Данные!G157)</f>
        <v>0.25</v>
      </c>
      <c r="H157" s="71">
        <f>IF(ISBLANK(Данные!H157),"",Данные!H157)</f>
        <v>17232</v>
      </c>
      <c r="I157" s="71" t="str">
        <f>IF(ISBLANK(Данные!I157),"",Данные!I157)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71" t="str">
        <f>IF(ISBLANK(Данные!J157),"",Данные!J157)</f>
        <v/>
      </c>
      <c r="K157" s="71" t="str">
        <f>IF(ISBLANK(Данные!K157),"",Данные!K157)</f>
        <v/>
      </c>
      <c r="L157" s="71" t="str">
        <f>IF(ISBLANK(Данные!L157),"",Данные!L157)</f>
        <v/>
      </c>
      <c r="M157" s="72">
        <f t="shared" si="8"/>
        <v>0</v>
      </c>
      <c r="N157" s="72">
        <f t="shared" si="11"/>
        <v>10.91</v>
      </c>
      <c r="O157" s="72">
        <f t="shared" si="9"/>
        <v>6.75</v>
      </c>
      <c r="P157" s="72">
        <f t="shared" si="10"/>
        <v>6.75</v>
      </c>
      <c r="Q157" s="72" t="str">
        <f>IF(ISBLANK(Данные!Q157),"",Данные!Q157)</f>
        <v/>
      </c>
      <c r="R157" s="72" t="str">
        <f>IF(ISBLANK(Данные!R157),"",Данные!R157)</f>
        <v/>
      </c>
      <c r="S157" s="72" t="str">
        <f>IF(ISBLANK(Данные!S157),"",Данные!S157)</f>
        <v/>
      </c>
      <c r="T157" s="72" t="str">
        <f>IF(ISBLANK(Данные!T157),"",Данные!T157)</f>
        <v/>
      </c>
      <c r="U157" s="72">
        <f>IF(ISBLANK(Данные!U157),"",Данные!U157)</f>
        <v>15</v>
      </c>
      <c r="V157" s="72" t="str">
        <f>IF(ISBLANK(Данные!V157),"",Данные!V157)</f>
        <v/>
      </c>
      <c r="W157" s="72">
        <f>IF(ISBLANK(Данные!W157),"",Данные!W157)</f>
        <v>27</v>
      </c>
      <c r="X157" s="72">
        <f>IF(ISBLANK(Данные!X157),"",Данные!X157)</f>
        <v>1</v>
      </c>
      <c r="Y157" s="72">
        <f>IF(ISBLANK(Данные!Y157),"",Данные!Y157)</f>
        <v>2</v>
      </c>
      <c r="Z157" s="72" t="str">
        <f>IF(ISBLANK(Данные!Z157),"",Данные!Z157)</f>
        <v/>
      </c>
      <c r="AA157" s="72" t="str">
        <f>IF(ISBLANK(Данные!AA157),"",Данные!AA157)</f>
        <v>доп</v>
      </c>
      <c r="AB157"/>
    </row>
    <row r="158" spans="1:28" s="6" customFormat="1">
      <c r="A158" s="71">
        <f>IF(ISBLANK(Данные!A158),"",Данные!A158)</f>
        <v>4858</v>
      </c>
      <c r="B158" s="71">
        <f>IF(ISBLANK(Данные!B158),"",Данные!B158)</f>
        <v>2018</v>
      </c>
      <c r="C158" s="71" t="str">
        <f>IF(ISBLANK(Данные!C158),"",Данные!C158)</f>
        <v>компьютерных технологий и электронного обучения</v>
      </c>
      <c r="D158" s="71" t="str">
        <f>IF(ISBLANK(Данные!D158),"",Данные!D158)</f>
        <v>Атаян Ануш Михайловна</v>
      </c>
      <c r="E158" s="71" t="str">
        <f>IF(ISBLANK(Данные!E158),"",Данные!E158)</f>
        <v>кандидат педагогических наук</v>
      </c>
      <c r="F158" s="71" t="str">
        <f>IF(ISBLANK(Данные!F158),"",Данные!F158)</f>
        <v>доцент</v>
      </c>
      <c r="G158" s="71">
        <f>IF(ISBLANK(Данные!G158),"",Данные!G158)</f>
        <v>1</v>
      </c>
      <c r="H158" s="71">
        <f>IF(ISBLANK(Данные!H158),"",Данные!H158)</f>
        <v>17232</v>
      </c>
      <c r="I158" s="71" t="str">
        <f>IF(ISBLANK(Данные!I158),"",Данные!I158)</f>
        <v>Дисциплины (модули) по выбору. Реинжиниринг и инновации в сфере IT</v>
      </c>
      <c r="J158" s="71">
        <f>IF(ISBLANK(Данные!J158),"",Данные!J158)</f>
        <v>18</v>
      </c>
      <c r="K158" s="71">
        <f>IF(ISBLANK(Данные!K158),"",Данные!K158)</f>
        <v>18</v>
      </c>
      <c r="L158" s="71" t="str">
        <f>IF(ISBLANK(Данные!L158),"",Данные!L158)</f>
        <v/>
      </c>
      <c r="M158" s="72">
        <f t="shared" si="8"/>
        <v>3.6</v>
      </c>
      <c r="N158" s="72">
        <f t="shared" si="11"/>
        <v>10.91</v>
      </c>
      <c r="O158" s="72">
        <f t="shared" si="9"/>
        <v>6.75</v>
      </c>
      <c r="P158" s="72">
        <f t="shared" si="10"/>
        <v>6.75</v>
      </c>
      <c r="Q158" s="72" t="str">
        <f>IF(ISBLANK(Данные!Q158),"",Данные!Q158)</f>
        <v/>
      </c>
      <c r="R158" s="72" t="str">
        <f>IF(ISBLANK(Данные!R158),"",Данные!R158)</f>
        <v/>
      </c>
      <c r="S158" s="72" t="str">
        <f>IF(ISBLANK(Данные!S158),"",Данные!S158)</f>
        <v/>
      </c>
      <c r="T158" s="72" t="str">
        <f>IF(ISBLANK(Данные!T158),"",Данные!T158)</f>
        <v/>
      </c>
      <c r="U158" s="72" t="str">
        <f>IF(ISBLANK(Данные!U158),"",Данные!U158)</f>
        <v/>
      </c>
      <c r="V158" s="72" t="str">
        <f>IF(ISBLANK(Данные!V158),"",Данные!V158)</f>
        <v/>
      </c>
      <c r="W158" s="72">
        <f>IF(ISBLANK(Данные!W158),"",Данные!W158)</f>
        <v>27</v>
      </c>
      <c r="X158" s="72">
        <f>IF(ISBLANK(Данные!X158),"",Данные!X158)</f>
        <v>1</v>
      </c>
      <c r="Y158" s="72">
        <f>IF(ISBLANK(Данные!Y158),"",Данные!Y158)</f>
        <v>2</v>
      </c>
      <c r="Z158" s="72" t="str">
        <f>IF(ISBLANK(Данные!Z158),"",Данные!Z158)</f>
        <v/>
      </c>
      <c r="AA158" s="72" t="str">
        <f>IF(ISBLANK(Данные!AA158),"",Данные!AA158)</f>
        <v>осн</v>
      </c>
      <c r="AB158"/>
    </row>
    <row r="159" spans="1:28" s="6" customFormat="1">
      <c r="A159" s="71">
        <f>IF(ISBLANK(Данные!A159),"",Данные!A159)</f>
        <v>4858</v>
      </c>
      <c r="B159" s="71">
        <f>IF(ISBLANK(Данные!B159),"",Данные!B159)</f>
        <v>2018</v>
      </c>
      <c r="C159" s="71" t="str">
        <f>IF(ISBLANK(Данные!C159),"",Данные!C159)</f>
        <v>компьютерных технологий и электронного обучения</v>
      </c>
      <c r="D159" s="71" t="str">
        <f>IF(ISBLANK(Данные!D159),"",Данные!D159)</f>
        <v>Атаян Ануш Михайловна</v>
      </c>
      <c r="E159" s="71" t="str">
        <f>IF(ISBLANK(Данные!E159),"",Данные!E159)</f>
        <v>кандидат педагогических наук</v>
      </c>
      <c r="F159" s="71" t="str">
        <f>IF(ISBLANK(Данные!F159),"",Данные!F159)</f>
        <v>доцент</v>
      </c>
      <c r="G159" s="71">
        <f>IF(ISBLANK(Данные!G159),"",Данные!G159)</f>
        <v>1</v>
      </c>
      <c r="H159" s="71">
        <f>IF(ISBLANK(Данные!H159),"",Данные!H159)</f>
        <v>17232</v>
      </c>
      <c r="I159" s="71" t="str">
        <f>IF(ISBLANK(Данные!I159),"",Данные!I159)</f>
        <v>Модуль "Информационные технологии". Дисциплины и курсы по выбору. Прикладные информационные технологии</v>
      </c>
      <c r="J159" s="71">
        <f>IF(ISBLANK(Данные!J159),"",Данные!J159)</f>
        <v>14</v>
      </c>
      <c r="K159" s="71" t="str">
        <f>IF(ISBLANK(Данные!K159),"",Данные!K159)</f>
        <v/>
      </c>
      <c r="L159" s="71" t="str">
        <f>IF(ISBLANK(Данные!L159),"",Данные!L159)</f>
        <v/>
      </c>
      <c r="M159" s="72">
        <f t="shared" si="8"/>
        <v>1.4000000000000001</v>
      </c>
      <c r="N159" s="72">
        <f t="shared" si="11"/>
        <v>10.91</v>
      </c>
      <c r="O159" s="72">
        <f t="shared" si="9"/>
        <v>6.75</v>
      </c>
      <c r="P159" s="72">
        <f t="shared" si="10"/>
        <v>6.75</v>
      </c>
      <c r="Q159" s="72" t="str">
        <f>IF(ISBLANK(Данные!Q159),"",Данные!Q159)</f>
        <v/>
      </c>
      <c r="R159" s="72" t="str">
        <f>IF(ISBLANK(Данные!R159),"",Данные!R159)</f>
        <v/>
      </c>
      <c r="S159" s="72" t="str">
        <f>IF(ISBLANK(Данные!S159),"",Данные!S159)</f>
        <v/>
      </c>
      <c r="T159" s="72" t="str">
        <f>IF(ISBLANK(Данные!T159),"",Данные!T159)</f>
        <v/>
      </c>
      <c r="U159" s="72" t="str">
        <f>IF(ISBLANK(Данные!U159),"",Данные!U159)</f>
        <v/>
      </c>
      <c r="V159" s="72" t="str">
        <f>IF(ISBLANK(Данные!V159),"",Данные!V159)</f>
        <v/>
      </c>
      <c r="W159" s="72">
        <f>IF(ISBLANK(Данные!W159),"",Данные!W159)</f>
        <v>27</v>
      </c>
      <c r="X159" s="72">
        <f>IF(ISBLANK(Данные!X159),"",Данные!X159)</f>
        <v>1</v>
      </c>
      <c r="Y159" s="72">
        <f>IF(ISBLANK(Данные!Y159),"",Данные!Y159)</f>
        <v>2</v>
      </c>
      <c r="Z159" s="72" t="str">
        <f>IF(ISBLANK(Данные!Z159),"",Данные!Z159)</f>
        <v/>
      </c>
      <c r="AA159" s="72" t="str">
        <f>IF(ISBLANK(Данные!AA159),"",Данные!AA159)</f>
        <v>осн</v>
      </c>
      <c r="AB159"/>
    </row>
    <row r="160" spans="1:28" s="6" customFormat="1">
      <c r="A160" s="71">
        <f>IF(ISBLANK(Данные!A160),"",Данные!A160)</f>
        <v>4858</v>
      </c>
      <c r="B160" s="71">
        <f>IF(ISBLANK(Данные!B160),"",Данные!B160)</f>
        <v>2018</v>
      </c>
      <c r="C160" s="71" t="str">
        <f>IF(ISBLANK(Данные!C160),"",Данные!C160)</f>
        <v>компьютерных технологий и электронного обучения</v>
      </c>
      <c r="D160" s="71" t="str">
        <f>IF(ISBLANK(Данные!D160),"",Данные!D160)</f>
        <v>Власов Дмитрий Викторович</v>
      </c>
      <c r="E160" s="71" t="str">
        <f>IF(ISBLANK(Данные!E160),"",Данные!E160)</f>
        <v>нет</v>
      </c>
      <c r="F160" s="71" t="str">
        <f>IF(ISBLANK(Данные!F160),"",Данные!F160)</f>
        <v>эксперт-программист</v>
      </c>
      <c r="G160" s="71">
        <f>IF(ISBLANK(Данные!G160),"",Данные!G160)</f>
        <v>1</v>
      </c>
      <c r="H160" s="71">
        <f>IF(ISBLANK(Данные!H160),"",Данные!H160)</f>
        <v>17232</v>
      </c>
      <c r="I160" s="71" t="str">
        <f>IF(ISBLANK(Данные!I160),"",Данные!I160)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71" t="str">
        <f>IF(ISBLANK(Данные!J160),"",Данные!J160)</f>
        <v/>
      </c>
      <c r="K160" s="71" t="str">
        <f>IF(ISBLANK(Данные!K160),"",Данные!K160)</f>
        <v/>
      </c>
      <c r="L160" s="71" t="str">
        <f>IF(ISBLANK(Данные!L160),"",Данные!L160)</f>
        <v/>
      </c>
      <c r="M160" s="72">
        <f t="shared" si="8"/>
        <v>0</v>
      </c>
      <c r="N160" s="72">
        <f t="shared" si="11"/>
        <v>10.91</v>
      </c>
      <c r="O160" s="72">
        <f t="shared" si="9"/>
        <v>6.75</v>
      </c>
      <c r="P160" s="72">
        <f t="shared" si="10"/>
        <v>6.75</v>
      </c>
      <c r="Q160" s="72" t="str">
        <f>IF(ISBLANK(Данные!Q160),"",Данные!Q160)</f>
        <v/>
      </c>
      <c r="R160" s="72" t="str">
        <f>IF(ISBLANK(Данные!R160),"",Данные!R160)</f>
        <v/>
      </c>
      <c r="S160" s="72" t="str">
        <f>IF(ISBLANK(Данные!S160),"",Данные!S160)</f>
        <v/>
      </c>
      <c r="T160" s="72" t="str">
        <f>IF(ISBLANK(Данные!T160),"",Данные!T160)</f>
        <v/>
      </c>
      <c r="U160" s="72">
        <f>IF(ISBLANK(Данные!U160),"",Данные!U160)</f>
        <v>9</v>
      </c>
      <c r="V160" s="72" t="str">
        <f>IF(ISBLANK(Данные!V160),"",Данные!V160)</f>
        <v/>
      </c>
      <c r="W160" s="72">
        <f>IF(ISBLANK(Данные!W160),"",Данные!W160)</f>
        <v>27</v>
      </c>
      <c r="X160" s="72">
        <f>IF(ISBLANK(Данные!X160),"",Данные!X160)</f>
        <v>1</v>
      </c>
      <c r="Y160" s="72">
        <f>IF(ISBLANK(Данные!Y160),"",Данные!Y160)</f>
        <v>2</v>
      </c>
      <c r="Z160" s="72" t="str">
        <f>IF(ISBLANK(Данные!Z160),"",Данные!Z160)</f>
        <v/>
      </c>
      <c r="AA160" s="72" t="str">
        <f>IF(ISBLANK(Данные!AA160),"",Данные!AA160)</f>
        <v>доп</v>
      </c>
      <c r="AB160"/>
    </row>
    <row r="161" spans="1:28" s="6" customFormat="1">
      <c r="A161" s="71">
        <f>IF(ISBLANK(Данные!A161),"",Данные!A161)</f>
        <v>4858</v>
      </c>
      <c r="B161" s="71">
        <f>IF(ISBLANK(Данные!B161),"",Данные!B161)</f>
        <v>2018</v>
      </c>
      <c r="C161" s="71" t="str">
        <f>IF(ISBLANK(Данные!C161),"",Данные!C161)</f>
        <v>компьютерных технологий и электронного обучения</v>
      </c>
      <c r="D161" s="71" t="str">
        <f>IF(ISBLANK(Данные!D161),"",Данные!D161)</f>
        <v>Власова Елена Зотиковна</v>
      </c>
      <c r="E161" s="71" t="str">
        <f>IF(ISBLANK(Данные!E161),"",Данные!E161)</f>
        <v>доктор педагогических наук</v>
      </c>
      <c r="F161" s="71" t="str">
        <f>IF(ISBLANK(Данные!F161),"",Данные!F161)</f>
        <v>заведующий кафедрой</v>
      </c>
      <c r="G161" s="71">
        <f>IF(ISBLANK(Данные!G161),"",Данные!G161)</f>
        <v>1</v>
      </c>
      <c r="H161" s="71">
        <f>IF(ISBLANK(Данные!H161),"",Данные!H161)</f>
        <v>17232</v>
      </c>
      <c r="I161" s="71" t="str">
        <f>IF(ISBLANK(Данные!I161),"",Данные!I161)</f>
        <v>Модуль "Информационные технологии"</v>
      </c>
      <c r="J161" s="71" t="str">
        <f>IF(ISBLANK(Данные!J161),"",Данные!J161)</f>
        <v/>
      </c>
      <c r="K161" s="71" t="str">
        <f>IF(ISBLANK(Данные!K161),"",Данные!K161)</f>
        <v/>
      </c>
      <c r="L161" s="71" t="str">
        <f>IF(ISBLANK(Данные!L161),"",Данные!L161)</f>
        <v/>
      </c>
      <c r="M161" s="72">
        <f t="shared" si="8"/>
        <v>0</v>
      </c>
      <c r="N161" s="72">
        <f t="shared" si="11"/>
        <v>10.91</v>
      </c>
      <c r="O161" s="72">
        <f t="shared" si="9"/>
        <v>6.75</v>
      </c>
      <c r="P161" s="72">
        <f t="shared" si="10"/>
        <v>6.75</v>
      </c>
      <c r="Q161" s="72" t="str">
        <f>IF(ISBLANK(Данные!Q161),"",Данные!Q161)</f>
        <v/>
      </c>
      <c r="R161" s="72" t="str">
        <f>IF(ISBLANK(Данные!R161),"",Данные!R161)</f>
        <v/>
      </c>
      <c r="S161" s="72" t="str">
        <f>IF(ISBLANK(Данные!S161),"",Данные!S161)</f>
        <v/>
      </c>
      <c r="T161" s="72" t="str">
        <f>IF(ISBLANK(Данные!T161),"",Данные!T161)</f>
        <v/>
      </c>
      <c r="U161" s="72" t="str">
        <f>IF(ISBLANK(Данные!U161),"",Данные!U161)</f>
        <v/>
      </c>
      <c r="V161" s="72" t="str">
        <f>IF(ISBLANK(Данные!V161),"",Данные!V161)</f>
        <v/>
      </c>
      <c r="W161" s="72">
        <f>IF(ISBLANK(Данные!W161),"",Данные!W161)</f>
        <v>27</v>
      </c>
      <c r="X161" s="72">
        <f>IF(ISBLANK(Данные!X161),"",Данные!X161)</f>
        <v>1</v>
      </c>
      <c r="Y161" s="72">
        <f>IF(ISBLANK(Данные!Y161),"",Данные!Y161)</f>
        <v>2</v>
      </c>
      <c r="Z161" s="72" t="str">
        <f>IF(ISBLANK(Данные!Z161),"",Данные!Z161)</f>
        <v/>
      </c>
      <c r="AA161" s="72" t="str">
        <f>IF(ISBLANK(Данные!AA161),"",Данные!AA161)</f>
        <v>осн</v>
      </c>
      <c r="AB161"/>
    </row>
    <row r="162" spans="1:28" s="6" customFormat="1">
      <c r="A162" s="71">
        <f>IF(ISBLANK(Данные!A162),"",Данные!A162)</f>
        <v>4858</v>
      </c>
      <c r="B162" s="71">
        <f>IF(ISBLANK(Данные!B162),"",Данные!B162)</f>
        <v>2018</v>
      </c>
      <c r="C162" s="71" t="str">
        <f>IF(ISBLANK(Данные!C162),"",Данные!C162)</f>
        <v>компьютерных технологий и электронного обучения</v>
      </c>
      <c r="D162" s="71" t="str">
        <f>IF(ISBLANK(Данные!D162),"",Данные!D162)</f>
        <v>Власова Елена Зотиковна</v>
      </c>
      <c r="E162" s="71" t="str">
        <f>IF(ISBLANK(Данные!E162),"",Данные!E162)</f>
        <v>доктор педагогических наук</v>
      </c>
      <c r="F162" s="71" t="str">
        <f>IF(ISBLANK(Данные!F162),"",Данные!F162)</f>
        <v>заведующий кафедрой</v>
      </c>
      <c r="G162" s="71">
        <f>IF(ISBLANK(Данные!G162),"",Данные!G162)</f>
        <v>1</v>
      </c>
      <c r="H162" s="71">
        <f>IF(ISBLANK(Данные!H162),"",Данные!H162)</f>
        <v>17232</v>
      </c>
      <c r="I162" s="71" t="str">
        <f>IF(ISBLANK(Данные!I162),"",Данные!I162)</f>
        <v>Модуль "Информационные технологии". Дисциплины и курсы по выбору. Прикладные информационные технологии</v>
      </c>
      <c r="J162" s="71">
        <f>IF(ISBLANK(Данные!J162),"",Данные!J162)</f>
        <v>14</v>
      </c>
      <c r="K162" s="71" t="str">
        <f>IF(ISBLANK(Данные!K162),"",Данные!K162)</f>
        <v/>
      </c>
      <c r="L162" s="71" t="str">
        <f>IF(ISBLANK(Данные!L162),"",Данные!L162)</f>
        <v/>
      </c>
      <c r="M162" s="72">
        <f t="shared" si="8"/>
        <v>1.4000000000000001</v>
      </c>
      <c r="N162" s="72">
        <f t="shared" si="11"/>
        <v>10.91</v>
      </c>
      <c r="O162" s="72">
        <f t="shared" si="9"/>
        <v>6.75</v>
      </c>
      <c r="P162" s="72">
        <f t="shared" si="10"/>
        <v>6.75</v>
      </c>
      <c r="Q162" s="72" t="str">
        <f>IF(ISBLANK(Данные!Q162),"",Данные!Q162)</f>
        <v/>
      </c>
      <c r="R162" s="72" t="str">
        <f>IF(ISBLANK(Данные!R162),"",Данные!R162)</f>
        <v/>
      </c>
      <c r="S162" s="72" t="str">
        <f>IF(ISBLANK(Данные!S162),"",Данные!S162)</f>
        <v/>
      </c>
      <c r="T162" s="72" t="str">
        <f>IF(ISBLANK(Данные!T162),"",Данные!T162)</f>
        <v/>
      </c>
      <c r="U162" s="72" t="str">
        <f>IF(ISBLANK(Данные!U162),"",Данные!U162)</f>
        <v/>
      </c>
      <c r="V162" s="72" t="str">
        <f>IF(ISBLANK(Данные!V162),"",Данные!V162)</f>
        <v/>
      </c>
      <c r="W162" s="72">
        <f>IF(ISBLANK(Данные!W162),"",Данные!W162)</f>
        <v>27</v>
      </c>
      <c r="X162" s="72">
        <f>IF(ISBLANK(Данные!X162),"",Данные!X162)</f>
        <v>1</v>
      </c>
      <c r="Y162" s="72">
        <f>IF(ISBLANK(Данные!Y162),"",Данные!Y162)</f>
        <v>2</v>
      </c>
      <c r="Z162" s="72" t="str">
        <f>IF(ISBLANK(Данные!Z162),"",Данные!Z162)</f>
        <v/>
      </c>
      <c r="AA162" s="72" t="str">
        <f>IF(ISBLANK(Данные!AA162),"",Данные!AA162)</f>
        <v>доп</v>
      </c>
      <c r="AB162"/>
    </row>
    <row r="163" spans="1:28" s="6" customFormat="1">
      <c r="A163" s="71">
        <f>IF(ISBLANK(Данные!A163),"",Данные!A163)</f>
        <v>4858</v>
      </c>
      <c r="B163" s="71">
        <f>IF(ISBLANK(Данные!B163),"",Данные!B163)</f>
        <v>2018</v>
      </c>
      <c r="C163" s="71" t="str">
        <f>IF(ISBLANK(Данные!C163),"",Данные!C163)</f>
        <v>компьютерных технологий и электронного обучения</v>
      </c>
      <c r="D163" s="71" t="str">
        <f>IF(ISBLANK(Данные!D163),"",Данные!D163)</f>
        <v>Власова Елена Зотиковна</v>
      </c>
      <c r="E163" s="71" t="str">
        <f>IF(ISBLANK(Данные!E163),"",Данные!E163)</f>
        <v>доктор педагогических наук</v>
      </c>
      <c r="F163" s="71" t="str">
        <f>IF(ISBLANK(Данные!F163),"",Данные!F163)</f>
        <v>заведующий кафедрой</v>
      </c>
      <c r="G163" s="71">
        <f>IF(ISBLANK(Данные!G163),"",Данные!G163)</f>
        <v>1</v>
      </c>
      <c r="H163" s="71">
        <f>IF(ISBLANK(Данные!H163),"",Данные!H163)</f>
        <v>17232</v>
      </c>
      <c r="I163" s="71" t="str">
        <f>IF(ISBLANK(Данные!I163),"",Данные!I163)</f>
        <v>Модуль "Информационные технологии". Основы корпоративного электронного обучения</v>
      </c>
      <c r="J163" s="71">
        <f>IF(ISBLANK(Данные!J163),"",Данные!J163)</f>
        <v>6</v>
      </c>
      <c r="K163" s="71" t="str">
        <f>IF(ISBLANK(Данные!K163),"",Данные!K163)</f>
        <v/>
      </c>
      <c r="L163" s="71" t="str">
        <f>IF(ISBLANK(Данные!L163),"",Данные!L163)</f>
        <v/>
      </c>
      <c r="M163" s="72">
        <f t="shared" si="8"/>
        <v>0.60000000000000009</v>
      </c>
      <c r="N163" s="72">
        <f t="shared" si="11"/>
        <v>10.91</v>
      </c>
      <c r="O163" s="72">
        <f t="shared" si="9"/>
        <v>6.75</v>
      </c>
      <c r="P163" s="72">
        <f t="shared" si="10"/>
        <v>6.75</v>
      </c>
      <c r="Q163" s="72" t="str">
        <f>IF(ISBLANK(Данные!Q163),"",Данные!Q163)</f>
        <v/>
      </c>
      <c r="R163" s="72" t="str">
        <f>IF(ISBLANK(Данные!R163),"",Данные!R163)</f>
        <v/>
      </c>
      <c r="S163" s="72" t="str">
        <f>IF(ISBLANK(Данные!S163),"",Данные!S163)</f>
        <v/>
      </c>
      <c r="T163" s="72" t="str">
        <f>IF(ISBLANK(Данные!T163),"",Данные!T163)</f>
        <v/>
      </c>
      <c r="U163" s="72" t="str">
        <f>IF(ISBLANK(Данные!U163),"",Данные!U163)</f>
        <v/>
      </c>
      <c r="V163" s="72" t="str">
        <f>IF(ISBLANK(Данные!V163),"",Данные!V163)</f>
        <v/>
      </c>
      <c r="W163" s="72">
        <f>IF(ISBLANK(Данные!W163),"",Данные!W163)</f>
        <v>27</v>
      </c>
      <c r="X163" s="72">
        <f>IF(ISBLANK(Данные!X163),"",Данные!X163)</f>
        <v>1</v>
      </c>
      <c r="Y163" s="72">
        <f>IF(ISBLANK(Данные!Y163),"",Данные!Y163)</f>
        <v>2</v>
      </c>
      <c r="Z163" s="72" t="str">
        <f>IF(ISBLANK(Данные!Z163),"",Данные!Z163)</f>
        <v/>
      </c>
      <c r="AA163" s="72" t="str">
        <f>IF(ISBLANK(Данные!AA163),"",Данные!AA163)</f>
        <v>осн</v>
      </c>
      <c r="AB163"/>
    </row>
    <row r="164" spans="1:28" s="6" customFormat="1">
      <c r="A164" s="71">
        <f>IF(ISBLANK(Данные!A164),"",Данные!A164)</f>
        <v>4858</v>
      </c>
      <c r="B164" s="71">
        <f>IF(ISBLANK(Данные!B164),"",Данные!B164)</f>
        <v>2018</v>
      </c>
      <c r="C164" s="71" t="str">
        <f>IF(ISBLANK(Данные!C164),"",Данные!C164)</f>
        <v>компьютерных технологий и электронного обучения</v>
      </c>
      <c r="D164" s="71" t="str">
        <f>IF(ISBLANK(Данные!D164),"",Данные!D164)</f>
        <v>Власова Елена Зотиковна</v>
      </c>
      <c r="E164" s="71" t="str">
        <f>IF(ISBLANK(Данные!E164),"",Данные!E164)</f>
        <v>доктор педагогических наук</v>
      </c>
      <c r="F164" s="71" t="str">
        <f>IF(ISBLANK(Данные!F164),"",Данные!F164)</f>
        <v>заведующий кафедрой</v>
      </c>
      <c r="G164" s="71">
        <f>IF(ISBLANK(Данные!G164),"",Данные!G164)</f>
        <v>1</v>
      </c>
      <c r="H164" s="71">
        <f>IF(ISBLANK(Данные!H164),"",Данные!H164)</f>
        <v>17232</v>
      </c>
      <c r="I164" s="71" t="str">
        <f>IF(ISBLANK(Данные!I164),"",Данные!I164)</f>
        <v>Подготовка к государственной итоговой аттестации</v>
      </c>
      <c r="J164" s="71">
        <f>IF(ISBLANK(Данные!J164),"",Данные!J164)</f>
        <v>10</v>
      </c>
      <c r="K164" s="71">
        <f>IF(ISBLANK(Данные!K164),"",Данные!K164)</f>
        <v>8</v>
      </c>
      <c r="L164" s="71" t="str">
        <f>IF(ISBLANK(Данные!L164),"",Данные!L164)</f>
        <v/>
      </c>
      <c r="M164" s="72">
        <f t="shared" si="8"/>
        <v>1.8</v>
      </c>
      <c r="N164" s="72">
        <f t="shared" si="11"/>
        <v>10.91</v>
      </c>
      <c r="O164" s="72">
        <f t="shared" si="9"/>
        <v>6.75</v>
      </c>
      <c r="P164" s="72">
        <f t="shared" si="10"/>
        <v>6.75</v>
      </c>
      <c r="Q164" s="72" t="str">
        <f>IF(ISBLANK(Данные!Q164),"",Данные!Q164)</f>
        <v/>
      </c>
      <c r="R164" s="72" t="str">
        <f>IF(ISBLANK(Данные!R164),"",Данные!R164)</f>
        <v/>
      </c>
      <c r="S164" s="72" t="str">
        <f>IF(ISBLANK(Данные!S164),"",Данные!S164)</f>
        <v/>
      </c>
      <c r="T164" s="72" t="str">
        <f>IF(ISBLANK(Данные!T164),"",Данные!T164)</f>
        <v/>
      </c>
      <c r="U164" s="72" t="str">
        <f>IF(ISBLANK(Данные!U164),"",Данные!U164)</f>
        <v/>
      </c>
      <c r="V164" s="72" t="str">
        <f>IF(ISBLANK(Данные!V164),"",Данные!V164)</f>
        <v/>
      </c>
      <c r="W164" s="72">
        <f>IF(ISBLANK(Данные!W164),"",Данные!W164)</f>
        <v>27</v>
      </c>
      <c r="X164" s="72">
        <f>IF(ISBLANK(Данные!X164),"",Данные!X164)</f>
        <v>1</v>
      </c>
      <c r="Y164" s="72">
        <f>IF(ISBLANK(Данные!Y164),"",Данные!Y164)</f>
        <v>2</v>
      </c>
      <c r="Z164" s="72" t="str">
        <f>IF(ISBLANK(Данные!Z164),"",Данные!Z164)</f>
        <v/>
      </c>
      <c r="AA164" s="72" t="str">
        <f>IF(ISBLANK(Данные!AA164),"",Данные!AA164)</f>
        <v>осн</v>
      </c>
      <c r="AB164"/>
    </row>
    <row r="165" spans="1:28" s="6" customFormat="1">
      <c r="A165" s="71">
        <f>IF(ISBLANK(Данные!A165),"",Данные!A165)</f>
        <v>4858</v>
      </c>
      <c r="B165" s="71">
        <f>IF(ISBLANK(Данные!B165),"",Данные!B165)</f>
        <v>2018</v>
      </c>
      <c r="C165" s="71" t="str">
        <f>IF(ISBLANK(Данные!C165),"",Данные!C165)</f>
        <v>компьютерных технологий и электронного обучения</v>
      </c>
      <c r="D165" s="71" t="str">
        <f>IF(ISBLANK(Данные!D165),"",Данные!D165)</f>
        <v>Государев Илья Борисович</v>
      </c>
      <c r="E165" s="71" t="str">
        <f>IF(ISBLANK(Данные!E165),"",Данные!E165)</f>
        <v>кандидат педагогических наук</v>
      </c>
      <c r="F165" s="71" t="str">
        <f>IF(ISBLANK(Данные!F165),"",Данные!F165)</f>
        <v>доцент</v>
      </c>
      <c r="G165" s="71">
        <f>IF(ISBLANK(Данные!G165),"",Данные!G165)</f>
        <v>1</v>
      </c>
      <c r="H165" s="71">
        <f>IF(ISBLANK(Данные!H165),"",Данные!H165)</f>
        <v>17232</v>
      </c>
      <c r="I165" s="71" t="str">
        <f>IF(ISBLANK(Данные!I165),"",Данные!I165)</f>
        <v>Программирование</v>
      </c>
      <c r="J165" s="71">
        <f>IF(ISBLANK(Данные!J165),"",Данные!J165)</f>
        <v>54</v>
      </c>
      <c r="K165" s="71" t="str">
        <f>IF(ISBLANK(Данные!K165),"",Данные!K165)</f>
        <v/>
      </c>
      <c r="L165" s="71" t="str">
        <f>IF(ISBLANK(Данные!L165),"",Данные!L165)</f>
        <v/>
      </c>
      <c r="M165" s="72">
        <f t="shared" si="8"/>
        <v>5.4</v>
      </c>
      <c r="N165" s="72">
        <f t="shared" si="11"/>
        <v>10.91</v>
      </c>
      <c r="O165" s="72">
        <f t="shared" si="9"/>
        <v>6.75</v>
      </c>
      <c r="P165" s="72">
        <f t="shared" si="10"/>
        <v>6.75</v>
      </c>
      <c r="Q165" s="72" t="str">
        <f>IF(ISBLANK(Данные!Q165),"",Данные!Q165)</f>
        <v/>
      </c>
      <c r="R165" s="72" t="str">
        <f>IF(ISBLANK(Данные!R165),"",Данные!R165)</f>
        <v/>
      </c>
      <c r="S165" s="72" t="str">
        <f>IF(ISBLANK(Данные!S165),"",Данные!S165)</f>
        <v/>
      </c>
      <c r="T165" s="72" t="str">
        <f>IF(ISBLANK(Данные!T165),"",Данные!T165)</f>
        <v/>
      </c>
      <c r="U165" s="72" t="str">
        <f>IF(ISBLANK(Данные!U165),"",Данные!U165)</f>
        <v/>
      </c>
      <c r="V165" s="72" t="str">
        <f>IF(ISBLANK(Данные!V165),"",Данные!V165)</f>
        <v/>
      </c>
      <c r="W165" s="72">
        <f>IF(ISBLANK(Данные!W165),"",Данные!W165)</f>
        <v>27</v>
      </c>
      <c r="X165" s="72">
        <f>IF(ISBLANK(Данные!X165),"",Данные!X165)</f>
        <v>1</v>
      </c>
      <c r="Y165" s="72">
        <f>IF(ISBLANK(Данные!Y165),"",Данные!Y165)</f>
        <v>2</v>
      </c>
      <c r="Z165" s="72" t="str">
        <f>IF(ISBLANK(Данные!Z165),"",Данные!Z165)</f>
        <v/>
      </c>
      <c r="AA165" s="72" t="str">
        <f>IF(ISBLANK(Данные!AA165),"",Данные!AA165)</f>
        <v>доп</v>
      </c>
      <c r="AB165"/>
    </row>
    <row r="166" spans="1:28" s="6" customFormat="1">
      <c r="A166" s="71">
        <f>IF(ISBLANK(Данные!A166),"",Данные!A166)</f>
        <v>4858</v>
      </c>
      <c r="B166" s="71">
        <f>IF(ISBLANK(Данные!B166),"",Данные!B166)</f>
        <v>2018</v>
      </c>
      <c r="C166" s="71" t="str">
        <f>IF(ISBLANK(Данные!C166),"",Данные!C166)</f>
        <v>компьютерных технологий и электронного обучения</v>
      </c>
      <c r="D166" s="71" t="str">
        <f>IF(ISBLANK(Данные!D166),"",Данные!D166)</f>
        <v>Жуков Николай Николаевич</v>
      </c>
      <c r="E166" s="71" t="str">
        <f>IF(ISBLANK(Данные!E166),"",Данные!E166)</f>
        <v>нет</v>
      </c>
      <c r="F166" s="71" t="str">
        <f>IF(ISBLANK(Данные!F166),"",Данные!F166)</f>
        <v>ассистент</v>
      </c>
      <c r="G166" s="71">
        <f>IF(ISBLANK(Данные!G166),"",Данные!G166)</f>
        <v>1</v>
      </c>
      <c r="H166" s="71">
        <f>IF(ISBLANK(Данные!H166),"",Данные!H166)</f>
        <v>17232</v>
      </c>
      <c r="I166" s="71" t="str">
        <f>IF(ISBLANK(Данные!I166),"",Данные!I166)</f>
        <v>Программирование</v>
      </c>
      <c r="J166" s="71" t="str">
        <f>IF(ISBLANK(Данные!J166),"",Данные!J166)</f>
        <v/>
      </c>
      <c r="K166" s="71" t="str">
        <f>IF(ISBLANK(Данные!K166),"",Данные!K166)</f>
        <v/>
      </c>
      <c r="L166" s="71">
        <f>IF(ISBLANK(Данные!L166),"",Данные!L166)</f>
        <v>180</v>
      </c>
      <c r="M166" s="72">
        <f t="shared" si="8"/>
        <v>18</v>
      </c>
      <c r="N166" s="72">
        <f t="shared" si="11"/>
        <v>10.91</v>
      </c>
      <c r="O166" s="72">
        <f t="shared" si="9"/>
        <v>6.75</v>
      </c>
      <c r="P166" s="72">
        <f t="shared" si="10"/>
        <v>6.75</v>
      </c>
      <c r="Q166" s="72" t="str">
        <f>IF(ISBLANK(Данные!Q166),"",Данные!Q166)</f>
        <v/>
      </c>
      <c r="R166" s="72" t="str">
        <f>IF(ISBLANK(Данные!R166),"",Данные!R166)</f>
        <v/>
      </c>
      <c r="S166" s="72" t="str">
        <f>IF(ISBLANK(Данные!S166),"",Данные!S166)</f>
        <v/>
      </c>
      <c r="T166" s="72" t="str">
        <f>IF(ISBLANK(Данные!T166),"",Данные!T166)</f>
        <v/>
      </c>
      <c r="U166" s="72" t="str">
        <f>IF(ISBLANK(Данные!U166),"",Данные!U166)</f>
        <v/>
      </c>
      <c r="V166" s="72" t="str">
        <f>IF(ISBLANK(Данные!V166),"",Данные!V166)</f>
        <v/>
      </c>
      <c r="W166" s="72">
        <f>IF(ISBLANK(Данные!W166),"",Данные!W166)</f>
        <v>27</v>
      </c>
      <c r="X166" s="72">
        <f>IF(ISBLANK(Данные!X166),"",Данные!X166)</f>
        <v>1</v>
      </c>
      <c r="Y166" s="72">
        <f>IF(ISBLANK(Данные!Y166),"",Данные!Y166)</f>
        <v>2</v>
      </c>
      <c r="Z166" s="72" t="str">
        <f>IF(ISBLANK(Данные!Z166),"",Данные!Z166)</f>
        <v/>
      </c>
      <c r="AA166" s="72" t="str">
        <f>IF(ISBLANK(Данные!AA166),"",Данные!AA166)</f>
        <v>осн</v>
      </c>
      <c r="AB166"/>
    </row>
    <row r="167" spans="1:28" s="6" customFormat="1">
      <c r="A167" s="71">
        <f>IF(ISBLANK(Данные!A167),"",Данные!A167)</f>
        <v>4858</v>
      </c>
      <c r="B167" s="71">
        <f>IF(ISBLANK(Данные!B167),"",Данные!B167)</f>
        <v>2018</v>
      </c>
      <c r="C167" s="71" t="str">
        <f>IF(ISBLANK(Данные!C167),"",Данные!C167)</f>
        <v>компьютерных технологий и электронного обучения</v>
      </c>
      <c r="D167" s="71" t="str">
        <f>IF(ISBLANK(Данные!D167),"",Данные!D167)</f>
        <v>Жуков Николай Николаевич</v>
      </c>
      <c r="E167" s="71" t="str">
        <f>IF(ISBLANK(Данные!E167),"",Данные!E167)</f>
        <v>нет</v>
      </c>
      <c r="F167" s="71" t="str">
        <f>IF(ISBLANK(Данные!F167),"",Данные!F167)</f>
        <v>ассистент</v>
      </c>
      <c r="G167" s="71">
        <f>IF(ISBLANK(Данные!G167),"",Данные!G167)</f>
        <v>1</v>
      </c>
      <c r="H167" s="71">
        <f>IF(ISBLANK(Данные!H167),"",Данные!H167)</f>
        <v>17232</v>
      </c>
      <c r="I167" s="71" t="str">
        <f>IF(ISBLANK(Данные!I167),"",Данные!I167)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71" t="str">
        <f>IF(ISBLANK(Данные!J167),"",Данные!J167)</f>
        <v/>
      </c>
      <c r="K167" s="71" t="str">
        <f>IF(ISBLANK(Данные!K167),"",Данные!K167)</f>
        <v/>
      </c>
      <c r="L167" s="71" t="str">
        <f>IF(ISBLANK(Данные!L167),"",Данные!L167)</f>
        <v/>
      </c>
      <c r="M167" s="72">
        <f t="shared" si="8"/>
        <v>0</v>
      </c>
      <c r="N167" s="72">
        <f t="shared" si="11"/>
        <v>10.91</v>
      </c>
      <c r="O167" s="72">
        <f t="shared" si="9"/>
        <v>6.75</v>
      </c>
      <c r="P167" s="72">
        <f t="shared" si="10"/>
        <v>6.75</v>
      </c>
      <c r="Q167" s="72" t="str">
        <f>IF(ISBLANK(Данные!Q167),"",Данные!Q167)</f>
        <v/>
      </c>
      <c r="R167" s="72" t="str">
        <f>IF(ISBLANK(Данные!R167),"",Данные!R167)</f>
        <v/>
      </c>
      <c r="S167" s="72" t="str">
        <f>IF(ISBLANK(Данные!S167),"",Данные!S167)</f>
        <v/>
      </c>
      <c r="T167" s="72" t="str">
        <f>IF(ISBLANK(Данные!T167),"",Данные!T167)</f>
        <v/>
      </c>
      <c r="U167" s="72">
        <f>IF(ISBLANK(Данные!U167),"",Данные!U167)</f>
        <v>20</v>
      </c>
      <c r="V167" s="72" t="str">
        <f>IF(ISBLANK(Данные!V167),"",Данные!V167)</f>
        <v/>
      </c>
      <c r="W167" s="72">
        <f>IF(ISBLANK(Данные!W167),"",Данные!W167)</f>
        <v>27</v>
      </c>
      <c r="X167" s="72">
        <f>IF(ISBLANK(Данные!X167),"",Данные!X167)</f>
        <v>1</v>
      </c>
      <c r="Y167" s="72">
        <f>IF(ISBLANK(Данные!Y167),"",Данные!Y167)</f>
        <v>2</v>
      </c>
      <c r="Z167" s="72" t="str">
        <f>IF(ISBLANK(Данные!Z167),"",Данные!Z167)</f>
        <v/>
      </c>
      <c r="AA167" s="72" t="str">
        <f>IF(ISBLANK(Данные!AA167),"",Данные!AA167)</f>
        <v>доп</v>
      </c>
      <c r="AB167"/>
    </row>
    <row r="168" spans="1:28" s="6" customFormat="1">
      <c r="A168" s="71">
        <f>IF(ISBLANK(Данные!A168),"",Данные!A168)</f>
        <v>4858</v>
      </c>
      <c r="B168" s="71">
        <f>IF(ISBLANK(Данные!B168),"",Данные!B168)</f>
        <v>2018</v>
      </c>
      <c r="C168" s="71" t="str">
        <f>IF(ISBLANK(Данные!C168),"",Данные!C168)</f>
        <v>компьютерных технологий и электронного обучения</v>
      </c>
      <c r="D168" s="71" t="str">
        <f>IF(ISBLANK(Данные!D168),"",Данные!D168)</f>
        <v>Жуков Николай Николаевич</v>
      </c>
      <c r="E168" s="71" t="str">
        <f>IF(ISBLANK(Данные!E168),"",Данные!E168)</f>
        <v>нет</v>
      </c>
      <c r="F168" s="71" t="str">
        <f>IF(ISBLANK(Данные!F168),"",Данные!F168)</f>
        <v>ассистент</v>
      </c>
      <c r="G168" s="71">
        <f>IF(ISBLANK(Данные!G168),"",Данные!G168)</f>
        <v>1</v>
      </c>
      <c r="H168" s="71">
        <f>IF(ISBLANK(Данные!H168),"",Данные!H168)</f>
        <v>17232</v>
      </c>
      <c r="I168" s="71" t="str">
        <f>IF(ISBLANK(Данные!I168),"",Данные!I168)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71" t="str">
        <f>IF(ISBLANK(Данные!J168),"",Данные!J168)</f>
        <v/>
      </c>
      <c r="K168" s="71" t="str">
        <f>IF(ISBLANK(Данные!K168),"",Данные!K168)</f>
        <v/>
      </c>
      <c r="L168" s="71" t="str">
        <f>IF(ISBLANK(Данные!L168),"",Данные!L168)</f>
        <v/>
      </c>
      <c r="M168" s="72">
        <f t="shared" si="8"/>
        <v>0</v>
      </c>
      <c r="N168" s="72">
        <f t="shared" si="11"/>
        <v>10.91</v>
      </c>
      <c r="O168" s="72">
        <f t="shared" si="9"/>
        <v>6.75</v>
      </c>
      <c r="P168" s="72">
        <f t="shared" si="10"/>
        <v>6.75</v>
      </c>
      <c r="Q168" s="72" t="str">
        <f>IF(ISBLANK(Данные!Q168),"",Данные!Q168)</f>
        <v/>
      </c>
      <c r="R168" s="72" t="str">
        <f>IF(ISBLANK(Данные!R168),"",Данные!R168)</f>
        <v/>
      </c>
      <c r="S168" s="72" t="str">
        <f>IF(ISBLANK(Данные!S168),"",Данные!S168)</f>
        <v/>
      </c>
      <c r="T168" s="72" t="str">
        <f>IF(ISBLANK(Данные!T168),"",Данные!T168)</f>
        <v/>
      </c>
      <c r="U168" s="72">
        <f>IF(ISBLANK(Данные!U168),"",Данные!U168)</f>
        <v>33</v>
      </c>
      <c r="V168" s="72" t="str">
        <f>IF(ISBLANK(Данные!V168),"",Данные!V168)</f>
        <v/>
      </c>
      <c r="W168" s="72">
        <f>IF(ISBLANK(Данные!W168),"",Данные!W168)</f>
        <v>27</v>
      </c>
      <c r="X168" s="72">
        <f>IF(ISBLANK(Данные!X168),"",Данные!X168)</f>
        <v>1</v>
      </c>
      <c r="Y168" s="72">
        <f>IF(ISBLANK(Данные!Y168),"",Данные!Y168)</f>
        <v>2</v>
      </c>
      <c r="Z168" s="72" t="str">
        <f>IF(ISBLANK(Данные!Z168),"",Данные!Z168)</f>
        <v/>
      </c>
      <c r="AA168" s="72" t="str">
        <f>IF(ISBLANK(Данные!AA168),"",Данные!AA168)</f>
        <v>осн</v>
      </c>
      <c r="AB168"/>
    </row>
    <row r="169" spans="1:28" s="6" customFormat="1">
      <c r="A169" s="71">
        <f>IF(ISBLANK(Данные!A169),"",Данные!A169)</f>
        <v>4858</v>
      </c>
      <c r="B169" s="71">
        <f>IF(ISBLANK(Данные!B169),"",Данные!B169)</f>
        <v>2018</v>
      </c>
      <c r="C169" s="71" t="str">
        <f>IF(ISBLANK(Данные!C169),"",Данные!C169)</f>
        <v>компьютерных технологий и электронного обучения</v>
      </c>
      <c r="D169" s="71" t="str">
        <f>IF(ISBLANK(Данные!D169),"",Данные!D169)</f>
        <v>Иванова Екатерина Алексеевна</v>
      </c>
      <c r="E169" s="71" t="str">
        <f>IF(ISBLANK(Данные!E169),"",Данные!E169)</f>
        <v>нет</v>
      </c>
      <c r="F169" s="71" t="str">
        <f>IF(ISBLANK(Данные!F169),"",Данные!F169)</f>
        <v>ассистент</v>
      </c>
      <c r="G169" s="71">
        <f>IF(ISBLANK(Данные!G169),"",Данные!G169)</f>
        <v>0.25</v>
      </c>
      <c r="H169" s="71">
        <f>IF(ISBLANK(Данные!H169),"",Данные!H169)</f>
        <v>17232</v>
      </c>
      <c r="I169" s="71" t="str">
        <f>IF(ISBLANK(Данные!I169),"",Данные!I169)</f>
        <v>Модуль "Информационные технологии". Дисциплины и курсы по выбору. Прикладные информационные технологии</v>
      </c>
      <c r="J169" s="71" t="str">
        <f>IF(ISBLANK(Данные!J169),"",Данные!J169)</f>
        <v/>
      </c>
      <c r="K169" s="71">
        <f>IF(ISBLANK(Данные!K169),"",Данные!K169)</f>
        <v>12</v>
      </c>
      <c r="L169" s="71">
        <f>IF(ISBLANK(Данные!L169),"",Данные!L169)</f>
        <v>24</v>
      </c>
      <c r="M169" s="72">
        <f t="shared" si="8"/>
        <v>3.6</v>
      </c>
      <c r="N169" s="72">
        <f t="shared" si="11"/>
        <v>10.91</v>
      </c>
      <c r="O169" s="72">
        <f t="shared" si="9"/>
        <v>6.75</v>
      </c>
      <c r="P169" s="72">
        <f t="shared" si="10"/>
        <v>6.75</v>
      </c>
      <c r="Q169" s="72" t="str">
        <f>IF(ISBLANK(Данные!Q169),"",Данные!Q169)</f>
        <v/>
      </c>
      <c r="R169" s="72" t="str">
        <f>IF(ISBLANK(Данные!R169),"",Данные!R169)</f>
        <v/>
      </c>
      <c r="S169" s="72" t="str">
        <f>IF(ISBLANK(Данные!S169),"",Данные!S169)</f>
        <v/>
      </c>
      <c r="T169" s="72" t="str">
        <f>IF(ISBLANK(Данные!T169),"",Данные!T169)</f>
        <v/>
      </c>
      <c r="U169" s="72" t="str">
        <f>IF(ISBLANK(Данные!U169),"",Данные!U169)</f>
        <v/>
      </c>
      <c r="V169" s="72" t="str">
        <f>IF(ISBLANK(Данные!V169),"",Данные!V169)</f>
        <v/>
      </c>
      <c r="W169" s="72">
        <f>IF(ISBLANK(Данные!W169),"",Данные!W169)</f>
        <v>27</v>
      </c>
      <c r="X169" s="72">
        <f>IF(ISBLANK(Данные!X169),"",Данные!X169)</f>
        <v>1</v>
      </c>
      <c r="Y169" s="72">
        <f>IF(ISBLANK(Данные!Y169),"",Данные!Y169)</f>
        <v>2</v>
      </c>
      <c r="Z169" s="72" t="str">
        <f>IF(ISBLANK(Данные!Z169),"",Данные!Z169)</f>
        <v/>
      </c>
      <c r="AA169" s="72" t="str">
        <f>IF(ISBLANK(Данные!AA169),"",Данные!AA169)</f>
        <v>доп</v>
      </c>
      <c r="AB169"/>
    </row>
    <row r="170" spans="1:28" s="6" customFormat="1">
      <c r="A170" s="71">
        <f>IF(ISBLANK(Данные!A170),"",Данные!A170)</f>
        <v>4858</v>
      </c>
      <c r="B170" s="71">
        <f>IF(ISBLANK(Данные!B170),"",Данные!B170)</f>
        <v>2018</v>
      </c>
      <c r="C170" s="71" t="str">
        <f>IF(ISBLANK(Данные!C170),"",Данные!C170)</f>
        <v>компьютерных технологий и электронного обучения</v>
      </c>
      <c r="D170" s="71" t="str">
        <f>IF(ISBLANK(Данные!D170),"",Данные!D170)</f>
        <v>Иванова Екатерина Алексеевна</v>
      </c>
      <c r="E170" s="71" t="str">
        <f>IF(ISBLANK(Данные!E170),"",Данные!E170)</f>
        <v>нет</v>
      </c>
      <c r="F170" s="71" t="str">
        <f>IF(ISBLANK(Данные!F170),"",Данные!F170)</f>
        <v>ассистент</v>
      </c>
      <c r="G170" s="71">
        <f>IF(ISBLANK(Данные!G170),"",Данные!G170)</f>
        <v>0.25</v>
      </c>
      <c r="H170" s="71">
        <f>IF(ISBLANK(Данные!H170),"",Данные!H170)</f>
        <v>17232</v>
      </c>
      <c r="I170" s="71" t="str">
        <f>IF(ISBLANK(Данные!I170),"",Данные!I170)</f>
        <v>Модуль "Информационные технологии". Основы корпоративного электронного обучения</v>
      </c>
      <c r="J170" s="71" t="str">
        <f>IF(ISBLANK(Данные!J170),"",Данные!J170)</f>
        <v/>
      </c>
      <c r="K170" s="71">
        <f>IF(ISBLANK(Данные!K170),"",Данные!K170)</f>
        <v>12</v>
      </c>
      <c r="L170" s="71">
        <f>IF(ISBLANK(Данные!L170),"",Данные!L170)</f>
        <v>36</v>
      </c>
      <c r="M170" s="72">
        <f t="shared" si="8"/>
        <v>4.8000000000000007</v>
      </c>
      <c r="N170" s="72">
        <f t="shared" si="11"/>
        <v>10.91</v>
      </c>
      <c r="O170" s="72">
        <f t="shared" si="9"/>
        <v>6.75</v>
      </c>
      <c r="P170" s="72">
        <f t="shared" si="10"/>
        <v>6.75</v>
      </c>
      <c r="Q170" s="72" t="str">
        <f>IF(ISBLANK(Данные!Q170),"",Данные!Q170)</f>
        <v/>
      </c>
      <c r="R170" s="72" t="str">
        <f>IF(ISBLANK(Данные!R170),"",Данные!R170)</f>
        <v/>
      </c>
      <c r="S170" s="72" t="str">
        <f>IF(ISBLANK(Данные!S170),"",Данные!S170)</f>
        <v/>
      </c>
      <c r="T170" s="72" t="str">
        <f>IF(ISBLANK(Данные!T170),"",Данные!T170)</f>
        <v/>
      </c>
      <c r="U170" s="72" t="str">
        <f>IF(ISBLANK(Данные!U170),"",Данные!U170)</f>
        <v/>
      </c>
      <c r="V170" s="72" t="str">
        <f>IF(ISBLANK(Данные!V170),"",Данные!V170)</f>
        <v/>
      </c>
      <c r="W170" s="72">
        <f>IF(ISBLANK(Данные!W170),"",Данные!W170)</f>
        <v>27</v>
      </c>
      <c r="X170" s="72">
        <f>IF(ISBLANK(Данные!X170),"",Данные!X170)</f>
        <v>1</v>
      </c>
      <c r="Y170" s="72">
        <f>IF(ISBLANK(Данные!Y170),"",Данные!Y170)</f>
        <v>2</v>
      </c>
      <c r="Z170" s="72" t="str">
        <f>IF(ISBLANK(Данные!Z170),"",Данные!Z170)</f>
        <v/>
      </c>
      <c r="AA170" s="72" t="str">
        <f>IF(ISBLANK(Данные!AA170),"",Данные!AA170)</f>
        <v>доп</v>
      </c>
      <c r="AB170"/>
    </row>
    <row r="171" spans="1:28" s="6" customFormat="1">
      <c r="A171" s="71">
        <f>IF(ISBLANK(Данные!A171),"",Данные!A171)</f>
        <v>4858</v>
      </c>
      <c r="B171" s="71">
        <f>IF(ISBLANK(Данные!B171),"",Данные!B171)</f>
        <v>2018</v>
      </c>
      <c r="C171" s="71" t="str">
        <f>IF(ISBLANK(Данные!C171),"",Данные!C171)</f>
        <v>компьютерных технологий и электронного обучения</v>
      </c>
      <c r="D171" s="71" t="str">
        <f>IF(ISBLANK(Данные!D171),"",Данные!D171)</f>
        <v>Ильина Татьяна Сергеевна</v>
      </c>
      <c r="E171" s="71" t="str">
        <f>IF(ISBLANK(Данные!E171),"",Данные!E171)</f>
        <v>нет</v>
      </c>
      <c r="F171" s="71" t="str">
        <f>IF(ISBLANK(Данные!F171),"",Данные!F171)</f>
        <v>старший преподаватель</v>
      </c>
      <c r="G171" s="71">
        <f>IF(ISBLANK(Данные!G171),"",Данные!G171)</f>
        <v>1</v>
      </c>
      <c r="H171" s="71">
        <f>IF(ISBLANK(Данные!H171),"",Данные!H171)</f>
        <v>17232</v>
      </c>
      <c r="I171" s="71" t="str">
        <f>IF(ISBLANK(Данные!I171),"",Данные!I171)</f>
        <v>Модуль "Информационные технологии"</v>
      </c>
      <c r="J171" s="71" t="str">
        <f>IF(ISBLANK(Данные!J171),"",Данные!J171)</f>
        <v/>
      </c>
      <c r="K171" s="71" t="str">
        <f>IF(ISBLANK(Данные!K171),"",Данные!K171)</f>
        <v/>
      </c>
      <c r="L171" s="71" t="str">
        <f>IF(ISBLANK(Данные!L171),"",Данные!L171)</f>
        <v/>
      </c>
      <c r="M171" s="72">
        <f t="shared" si="8"/>
        <v>0</v>
      </c>
      <c r="N171" s="72">
        <f t="shared" si="11"/>
        <v>10.91</v>
      </c>
      <c r="O171" s="72">
        <f t="shared" si="9"/>
        <v>6.75</v>
      </c>
      <c r="P171" s="72">
        <f t="shared" si="10"/>
        <v>6.75</v>
      </c>
      <c r="Q171" s="72" t="str">
        <f>IF(ISBLANK(Данные!Q171),"",Данные!Q171)</f>
        <v/>
      </c>
      <c r="R171" s="72" t="str">
        <f>IF(ISBLANK(Данные!R171),"",Данные!R171)</f>
        <v/>
      </c>
      <c r="S171" s="72" t="str">
        <f>IF(ISBLANK(Данные!S171),"",Данные!S171)</f>
        <v/>
      </c>
      <c r="T171" s="72" t="str">
        <f>IF(ISBLANK(Данные!T171),"",Данные!T171)</f>
        <v/>
      </c>
      <c r="U171" s="72" t="str">
        <f>IF(ISBLANK(Данные!U171),"",Данные!U171)</f>
        <v/>
      </c>
      <c r="V171" s="72" t="str">
        <f>IF(ISBLANK(Данные!V171),"",Данные!V171)</f>
        <v/>
      </c>
      <c r="W171" s="72">
        <f>IF(ISBLANK(Данные!W171),"",Данные!W171)</f>
        <v>27</v>
      </c>
      <c r="X171" s="72">
        <f>IF(ISBLANK(Данные!X171),"",Данные!X171)</f>
        <v>1</v>
      </c>
      <c r="Y171" s="72">
        <f>IF(ISBLANK(Данные!Y171),"",Данные!Y171)</f>
        <v>2</v>
      </c>
      <c r="Z171" s="72" t="str">
        <f>IF(ISBLANK(Данные!Z171),"",Данные!Z171)</f>
        <v/>
      </c>
      <c r="AA171" s="72" t="str">
        <f>IF(ISBLANK(Данные!AA171),"",Данные!AA171)</f>
        <v>осн</v>
      </c>
      <c r="AB171"/>
    </row>
    <row r="172" spans="1:28" s="6" customFormat="1">
      <c r="A172" s="71">
        <f>IF(ISBLANK(Данные!A172),"",Данные!A172)</f>
        <v>4858</v>
      </c>
      <c r="B172" s="71">
        <f>IF(ISBLANK(Данные!B172),"",Данные!B172)</f>
        <v>2018</v>
      </c>
      <c r="C172" s="71" t="str">
        <f>IF(ISBLANK(Данные!C172),"",Данные!C172)</f>
        <v>компьютерных технологий и электронного обучения</v>
      </c>
      <c r="D172" s="71" t="str">
        <f>IF(ISBLANK(Данные!D172),"",Данные!D172)</f>
        <v>Ильина Татьяна Сергеевна</v>
      </c>
      <c r="E172" s="71" t="str">
        <f>IF(ISBLANK(Данные!E172),"",Данные!E172)</f>
        <v>нет</v>
      </c>
      <c r="F172" s="71" t="str">
        <f>IF(ISBLANK(Данные!F172),"",Данные!F172)</f>
        <v>старший преподаватель</v>
      </c>
      <c r="G172" s="71">
        <f>IF(ISBLANK(Данные!G172),"",Данные!G172)</f>
        <v>1</v>
      </c>
      <c r="H172" s="71">
        <f>IF(ISBLANK(Данные!H172),"",Данные!H172)</f>
        <v>17232</v>
      </c>
      <c r="I172" s="71" t="str">
        <f>IF(ISBLANK(Данные!I172),"",Данные!I172)</f>
        <v>Модуль "Информационные технологии". Техника и технологии представления и публикации информации</v>
      </c>
      <c r="J172" s="71">
        <f>IF(ISBLANK(Данные!J172),"",Данные!J172)</f>
        <v>18</v>
      </c>
      <c r="K172" s="71" t="str">
        <f>IF(ISBLANK(Данные!K172),"",Данные!K172)</f>
        <v/>
      </c>
      <c r="L172" s="71">
        <f>IF(ISBLANK(Данные!L172),"",Данные!L172)</f>
        <v>36</v>
      </c>
      <c r="M172" s="72">
        <f t="shared" si="8"/>
        <v>5.4</v>
      </c>
      <c r="N172" s="72">
        <f t="shared" si="11"/>
        <v>10.91</v>
      </c>
      <c r="O172" s="72">
        <f t="shared" si="9"/>
        <v>6.75</v>
      </c>
      <c r="P172" s="72">
        <f t="shared" si="10"/>
        <v>6.75</v>
      </c>
      <c r="Q172" s="72" t="str">
        <f>IF(ISBLANK(Данные!Q172),"",Данные!Q172)</f>
        <v/>
      </c>
      <c r="R172" s="72" t="str">
        <f>IF(ISBLANK(Данные!R172),"",Данные!R172)</f>
        <v/>
      </c>
      <c r="S172" s="72" t="str">
        <f>IF(ISBLANK(Данные!S172),"",Данные!S172)</f>
        <v/>
      </c>
      <c r="T172" s="72" t="str">
        <f>IF(ISBLANK(Данные!T172),"",Данные!T172)</f>
        <v/>
      </c>
      <c r="U172" s="72" t="str">
        <f>IF(ISBLANK(Данные!U172),"",Данные!U172)</f>
        <v/>
      </c>
      <c r="V172" s="72" t="str">
        <f>IF(ISBLANK(Данные!V172),"",Данные!V172)</f>
        <v/>
      </c>
      <c r="W172" s="72">
        <f>IF(ISBLANK(Данные!W172),"",Данные!W172)</f>
        <v>27</v>
      </c>
      <c r="X172" s="72">
        <f>IF(ISBLANK(Данные!X172),"",Данные!X172)</f>
        <v>1</v>
      </c>
      <c r="Y172" s="72">
        <f>IF(ISBLANK(Данные!Y172),"",Данные!Y172)</f>
        <v>2</v>
      </c>
      <c r="Z172" s="72" t="str">
        <f>IF(ISBLANK(Данные!Z172),"",Данные!Z172)</f>
        <v/>
      </c>
      <c r="AA172" s="72" t="str">
        <f>IF(ISBLANK(Данные!AA172),"",Данные!AA172)</f>
        <v>осн</v>
      </c>
      <c r="AB172"/>
    </row>
    <row r="173" spans="1:28" s="6" customFormat="1">
      <c r="A173" s="71">
        <f>IF(ISBLANK(Данные!A173),"",Данные!A173)</f>
        <v>4858</v>
      </c>
      <c r="B173" s="71">
        <f>IF(ISBLANK(Данные!B173),"",Данные!B173)</f>
        <v>2018</v>
      </c>
      <c r="C173" s="71" t="str">
        <f>IF(ISBLANK(Данные!C173),"",Данные!C173)</f>
        <v>компьютерных технологий и электронного обучения</v>
      </c>
      <c r="D173" s="71" t="str">
        <f>IF(ISBLANK(Данные!D173),"",Данные!D173)</f>
        <v>Карпова Наталья Александровна</v>
      </c>
      <c r="E173" s="71" t="str">
        <f>IF(ISBLANK(Данные!E173),"",Данные!E173)</f>
        <v>кандидат технических наук</v>
      </c>
      <c r="F173" s="71" t="str">
        <f>IF(ISBLANK(Данные!F173),"",Данные!F173)</f>
        <v>доцент</v>
      </c>
      <c r="G173" s="71">
        <f>IF(ISBLANK(Данные!G173),"",Данные!G173)</f>
        <v>0.75</v>
      </c>
      <c r="H173" s="71">
        <f>IF(ISBLANK(Данные!H173),"",Данные!H173)</f>
        <v>17232</v>
      </c>
      <c r="I173" s="71" t="str">
        <f>IF(ISBLANK(Данные!I173),"",Данные!I173)</f>
        <v>Модуль "Информационные технологии"</v>
      </c>
      <c r="J173" s="71" t="str">
        <f>IF(ISBLANK(Данные!J173),"",Данные!J173)</f>
        <v/>
      </c>
      <c r="K173" s="71" t="str">
        <f>IF(ISBLANK(Данные!K173),"",Данные!K173)</f>
        <v/>
      </c>
      <c r="L173" s="71" t="str">
        <f>IF(ISBLANK(Данные!L173),"",Данные!L173)</f>
        <v/>
      </c>
      <c r="M173" s="72">
        <f t="shared" si="8"/>
        <v>0</v>
      </c>
      <c r="N173" s="72">
        <f t="shared" si="11"/>
        <v>10.91</v>
      </c>
      <c r="O173" s="72">
        <f t="shared" si="9"/>
        <v>6.75</v>
      </c>
      <c r="P173" s="72">
        <f t="shared" si="10"/>
        <v>6.75</v>
      </c>
      <c r="Q173" s="72" t="str">
        <f>IF(ISBLANK(Данные!Q173),"",Данные!Q173)</f>
        <v/>
      </c>
      <c r="R173" s="72" t="str">
        <f>IF(ISBLANK(Данные!R173),"",Данные!R173)</f>
        <v/>
      </c>
      <c r="S173" s="72" t="str">
        <f>IF(ISBLANK(Данные!S173),"",Данные!S173)</f>
        <v/>
      </c>
      <c r="T173" s="72" t="str">
        <f>IF(ISBLANK(Данные!T173),"",Данные!T173)</f>
        <v/>
      </c>
      <c r="U173" s="72" t="str">
        <f>IF(ISBLANK(Данные!U173),"",Данные!U173)</f>
        <v/>
      </c>
      <c r="V173" s="72" t="str">
        <f>IF(ISBLANK(Данные!V173),"",Данные!V173)</f>
        <v/>
      </c>
      <c r="W173" s="72">
        <f>IF(ISBLANK(Данные!W173),"",Данные!W173)</f>
        <v>27</v>
      </c>
      <c r="X173" s="72">
        <f>IF(ISBLANK(Данные!X173),"",Данные!X173)</f>
        <v>1</v>
      </c>
      <c r="Y173" s="72">
        <f>IF(ISBLANK(Данные!Y173),"",Данные!Y173)</f>
        <v>2</v>
      </c>
      <c r="Z173" s="72" t="str">
        <f>IF(ISBLANK(Данные!Z173),"",Данные!Z173)</f>
        <v/>
      </c>
      <c r="AA173" s="72" t="str">
        <f>IF(ISBLANK(Данные!AA173),"",Данные!AA173)</f>
        <v>осн</v>
      </c>
      <c r="AB173"/>
    </row>
    <row r="174" spans="1:28" s="6" customFormat="1">
      <c r="A174" s="71">
        <f>IF(ISBLANK(Данные!A174),"",Данные!A174)</f>
        <v>4858</v>
      </c>
      <c r="B174" s="71">
        <f>IF(ISBLANK(Данные!B174),"",Данные!B174)</f>
        <v>2019</v>
      </c>
      <c r="C174" s="71" t="str">
        <f>IF(ISBLANK(Данные!C174),"",Данные!C174)</f>
        <v>компьютерных технологий и электронного обучения</v>
      </c>
      <c r="D174" s="71" t="str">
        <f>IF(ISBLANK(Данные!D174),"",Данные!D174)</f>
        <v>Власова Елена Зотиковна</v>
      </c>
      <c r="E174" s="71" t="str">
        <f>IF(ISBLANK(Данные!E174),"",Данные!E174)</f>
        <v>доктор педагогических наук</v>
      </c>
      <c r="F174" s="71" t="str">
        <f>IF(ISBLANK(Данные!F174),"",Данные!F174)</f>
        <v>заведующий кафедрой</v>
      </c>
      <c r="G174" s="71">
        <f>IF(ISBLANK(Данные!G174),"",Данные!G174)</f>
        <v>1</v>
      </c>
      <c r="H174" s="71">
        <f>IF(ISBLANK(Данные!H174),"",Данные!H174)</f>
        <v>17232</v>
      </c>
      <c r="I174" s="71" t="str">
        <f>IF(ISBLANK(Данные!I174),"",Данные!I174)</f>
        <v>Участие в ГЭК (защита, экзамен)</v>
      </c>
      <c r="J174" s="71" t="str">
        <f>IF(ISBLANK(Данные!J174),"",Данные!J174)</f>
        <v/>
      </c>
      <c r="K174" s="71" t="str">
        <f>IF(ISBLANK(Данные!K174),"",Данные!K174)</f>
        <v/>
      </c>
      <c r="L174" s="71" t="str">
        <f>IF(ISBLANK(Данные!L174),"",Данные!L174)</f>
        <v/>
      </c>
      <c r="M174" s="72">
        <f t="shared" si="8"/>
        <v>0</v>
      </c>
      <c r="N174" s="72">
        <f t="shared" si="11"/>
        <v>10.91</v>
      </c>
      <c r="O174" s="72">
        <f t="shared" si="9"/>
        <v>6.75</v>
      </c>
      <c r="P174" s="72">
        <f t="shared" si="10"/>
        <v>6.75</v>
      </c>
      <c r="Q174" s="72" t="str">
        <f>IF(ISBLANK(Данные!Q174),"",Данные!Q174)</f>
        <v/>
      </c>
      <c r="R174" s="72" t="str">
        <f>IF(ISBLANK(Данные!R174),"",Данные!R174)</f>
        <v/>
      </c>
      <c r="S174" s="72" t="str">
        <f>IF(ISBLANK(Данные!S174),"",Данные!S174)</f>
        <v/>
      </c>
      <c r="T174" s="72" t="str">
        <f>IF(ISBLANK(Данные!T174),"",Данные!T174)</f>
        <v/>
      </c>
      <c r="U174" s="72" t="str">
        <f>IF(ISBLANK(Данные!U174),"",Данные!U174)</f>
        <v/>
      </c>
      <c r="V174" s="72" t="str">
        <f>IF(ISBLANK(Данные!V174),"",Данные!V174)</f>
        <v/>
      </c>
      <c r="W174" s="72">
        <f>IF(ISBLANK(Данные!W174),"",Данные!W174)</f>
        <v>27</v>
      </c>
      <c r="X174" s="72">
        <f>IF(ISBLANK(Данные!X174),"",Данные!X174)</f>
        <v>1</v>
      </c>
      <c r="Y174" s="72">
        <f>IF(ISBLANK(Данные!Y174),"",Данные!Y174)</f>
        <v>2</v>
      </c>
      <c r="Z174" s="72" t="str">
        <f>IF(ISBLANK(Данные!Z174),"",Данные!Z174)</f>
        <v/>
      </c>
      <c r="AA174" s="72" t="str">
        <f>IF(ISBLANK(Данные!AA174),"",Данные!AA174)</f>
        <v/>
      </c>
      <c r="AB174"/>
    </row>
    <row r="175" spans="1:28" s="6" customFormat="1">
      <c r="A175" s="71">
        <f>IF(ISBLANK(Данные!A175),"",Данные!A175)</f>
        <v>4858</v>
      </c>
      <c r="B175" s="71">
        <f>IF(ISBLANK(Данные!B175),"",Данные!B175)</f>
        <v>2019</v>
      </c>
      <c r="C175" s="71" t="str">
        <f>IF(ISBLANK(Данные!C175),"",Данные!C175)</f>
        <v>компьютерных технологий и электронного обучения</v>
      </c>
      <c r="D175" s="71" t="str">
        <f>IF(ISBLANK(Данные!D175),"",Данные!D175)</f>
        <v>Гончарова Светлана Викторовна</v>
      </c>
      <c r="E175" s="71" t="str">
        <f>IF(ISBLANK(Данные!E175),"",Данные!E175)</f>
        <v>кандидат педагогических наук</v>
      </c>
      <c r="F175" s="71" t="str">
        <f>IF(ISBLANK(Данные!F175),"",Данные!F175)</f>
        <v>доцент</v>
      </c>
      <c r="G175" s="71">
        <f>IF(ISBLANK(Данные!G175),"",Данные!G175)</f>
        <v>1</v>
      </c>
      <c r="H175" s="71">
        <f>IF(ISBLANK(Данные!H175),"",Данные!H175)</f>
        <v>17232</v>
      </c>
      <c r="I175" s="71" t="str">
        <f>IF(ISBLANK(Данные!I175),"",Данные!I175)</f>
        <v>Участие в ГЭК (защита, экзамен)</v>
      </c>
      <c r="J175" s="71" t="str">
        <f>IF(ISBLANK(Данные!J175),"",Данные!J175)</f>
        <v/>
      </c>
      <c r="K175" s="71" t="str">
        <f>IF(ISBLANK(Данные!K175),"",Данные!K175)</f>
        <v/>
      </c>
      <c r="L175" s="71" t="str">
        <f>IF(ISBLANK(Данные!L175),"",Данные!L175)</f>
        <v/>
      </c>
      <c r="M175" s="72">
        <f t="shared" si="8"/>
        <v>0</v>
      </c>
      <c r="N175" s="72">
        <f t="shared" si="11"/>
        <v>10.91</v>
      </c>
      <c r="O175" s="72">
        <f t="shared" si="9"/>
        <v>6.75</v>
      </c>
      <c r="P175" s="72">
        <f t="shared" si="10"/>
        <v>6.75</v>
      </c>
      <c r="Q175" s="72" t="str">
        <f>IF(ISBLANK(Данные!Q175),"",Данные!Q175)</f>
        <v/>
      </c>
      <c r="R175" s="72" t="str">
        <f>IF(ISBLANK(Данные!R175),"",Данные!R175)</f>
        <v/>
      </c>
      <c r="S175" s="72" t="str">
        <f>IF(ISBLANK(Данные!S175),"",Данные!S175)</f>
        <v/>
      </c>
      <c r="T175" s="72" t="str">
        <f>IF(ISBLANK(Данные!T175),"",Данные!T175)</f>
        <v/>
      </c>
      <c r="U175" s="72" t="str">
        <f>IF(ISBLANK(Данные!U175),"",Данные!U175)</f>
        <v/>
      </c>
      <c r="V175" s="72" t="str">
        <f>IF(ISBLANK(Данные!V175),"",Данные!V175)</f>
        <v/>
      </c>
      <c r="W175" s="72">
        <f>IF(ISBLANK(Данные!W175),"",Данные!W175)</f>
        <v>27</v>
      </c>
      <c r="X175" s="72">
        <f>IF(ISBLANK(Данные!X175),"",Данные!X175)</f>
        <v>1</v>
      </c>
      <c r="Y175" s="72">
        <f>IF(ISBLANK(Данные!Y175),"",Данные!Y175)</f>
        <v>2</v>
      </c>
      <c r="Z175" s="72" t="str">
        <f>IF(ISBLANK(Данные!Z175),"",Данные!Z175)</f>
        <v/>
      </c>
      <c r="AA175" s="72" t="str">
        <f>IF(ISBLANK(Данные!AA175),"",Данные!AA175)</f>
        <v/>
      </c>
      <c r="AB175"/>
    </row>
    <row r="176" spans="1:28" s="6" customFormat="1">
      <c r="A176" s="71">
        <f>IF(ISBLANK(Данные!A176),"",Данные!A176)</f>
        <v>4858</v>
      </c>
      <c r="B176" s="71">
        <f>IF(ISBLANK(Данные!B176),"",Данные!B176)</f>
        <v>2019</v>
      </c>
      <c r="C176" s="71" t="str">
        <f>IF(ISBLANK(Данные!C176),"",Данные!C176)</f>
        <v>компьютерных технологий и электронного обучения</v>
      </c>
      <c r="D176" s="71" t="str">
        <f>IF(ISBLANK(Данные!D176),"",Данные!D176)</f>
        <v>Карпова Наталья Александровна</v>
      </c>
      <c r="E176" s="71" t="str">
        <f>IF(ISBLANK(Данные!E176),"",Данные!E176)</f>
        <v>кандидат технических наук</v>
      </c>
      <c r="F176" s="71" t="str">
        <f>IF(ISBLANK(Данные!F176),"",Данные!F176)</f>
        <v>доцент</v>
      </c>
      <c r="G176" s="71">
        <f>IF(ISBLANK(Данные!G176),"",Данные!G176)</f>
        <v>0.75</v>
      </c>
      <c r="H176" s="71">
        <f>IF(ISBLANK(Данные!H176),"",Данные!H176)</f>
        <v>17232</v>
      </c>
      <c r="I176" s="71" t="str">
        <f>IF(ISBLANK(Данные!I176),"",Данные!I176)</f>
        <v>Участие в ГЭК (защита, экзамен)</v>
      </c>
      <c r="J176" s="71" t="str">
        <f>IF(ISBLANK(Данные!J176),"",Данные!J176)</f>
        <v/>
      </c>
      <c r="K176" s="71" t="str">
        <f>IF(ISBLANK(Данные!K176),"",Данные!K176)</f>
        <v/>
      </c>
      <c r="L176" s="71" t="str">
        <f>IF(ISBLANK(Данные!L176),"",Данные!L176)</f>
        <v/>
      </c>
      <c r="M176" s="72">
        <f t="shared" si="8"/>
        <v>0</v>
      </c>
      <c r="N176" s="72">
        <f t="shared" si="11"/>
        <v>10.91</v>
      </c>
      <c r="O176" s="72">
        <f t="shared" si="9"/>
        <v>6.75</v>
      </c>
      <c r="P176" s="72">
        <f t="shared" si="10"/>
        <v>6.75</v>
      </c>
      <c r="Q176" s="72" t="str">
        <f>IF(ISBLANK(Данные!Q176),"",Данные!Q176)</f>
        <v/>
      </c>
      <c r="R176" s="72" t="str">
        <f>IF(ISBLANK(Данные!R176),"",Данные!R176)</f>
        <v/>
      </c>
      <c r="S176" s="72" t="str">
        <f>IF(ISBLANK(Данные!S176),"",Данные!S176)</f>
        <v/>
      </c>
      <c r="T176" s="72" t="str">
        <f>IF(ISBLANK(Данные!T176),"",Данные!T176)</f>
        <v/>
      </c>
      <c r="U176" s="72" t="str">
        <f>IF(ISBLANK(Данные!U176),"",Данные!U176)</f>
        <v/>
      </c>
      <c r="V176" s="72" t="str">
        <f>IF(ISBLANK(Данные!V176),"",Данные!V176)</f>
        <v/>
      </c>
      <c r="W176" s="72">
        <f>IF(ISBLANK(Данные!W176),"",Данные!W176)</f>
        <v>27</v>
      </c>
      <c r="X176" s="72">
        <f>IF(ISBLANK(Данные!X176),"",Данные!X176)</f>
        <v>1</v>
      </c>
      <c r="Y176" s="72">
        <f>IF(ISBLANK(Данные!Y176),"",Данные!Y176)</f>
        <v>2</v>
      </c>
      <c r="Z176" s="72" t="str">
        <f>IF(ISBLANK(Данные!Z176),"",Данные!Z176)</f>
        <v/>
      </c>
      <c r="AA176" s="72" t="str">
        <f>IF(ISBLANK(Данные!AA176),"",Данные!AA176)</f>
        <v/>
      </c>
      <c r="AB176"/>
    </row>
    <row r="177" spans="1:28" s="6" customFormat="1">
      <c r="A177" s="71">
        <f>IF(ISBLANK(Данные!A177),"",Данные!A177)</f>
        <v>5791</v>
      </c>
      <c r="B177" s="71">
        <f>IF(ISBLANK(Данные!B177),"",Данные!B177)</f>
        <v>2020</v>
      </c>
      <c r="C177" s="71" t="str">
        <f>IF(ISBLANK(Данные!C177),"",Данные!C177)</f>
        <v>компьютерных технологий и электронного обучения</v>
      </c>
      <c r="D177" s="71" t="str">
        <f>IF(ISBLANK(Данные!D177),"",Данные!D177)</f>
        <v>Власова Елена Зотиковна</v>
      </c>
      <c r="E177" s="71" t="str">
        <f>IF(ISBLANK(Данные!E177),"",Данные!E177)</f>
        <v>доктор педагогических наук</v>
      </c>
      <c r="F177" s="71" t="str">
        <f>IF(ISBLANK(Данные!F177),"",Данные!F177)</f>
        <v>заведующий кафедрой</v>
      </c>
      <c r="G177" s="71">
        <f>IF(ISBLANK(Данные!G177),"",Данные!G177)</f>
        <v>1</v>
      </c>
      <c r="H177" s="71">
        <f>IF(ISBLANK(Данные!H177),"",Данные!H177)</f>
        <v>17232</v>
      </c>
      <c r="I177" s="71" t="str">
        <f>IF(ISBLANK(Данные!I177),"",Данные!I177)</f>
        <v>Участие в ГЭК (защита, экзамен)</v>
      </c>
      <c r="J177" s="71" t="str">
        <f>IF(ISBLANK(Данные!J177),"",Данные!J177)</f>
        <v/>
      </c>
      <c r="K177" s="71" t="str">
        <f>IF(ISBLANK(Данные!K177),"",Данные!K177)</f>
        <v/>
      </c>
      <c r="L177" s="71" t="str">
        <f>IF(ISBLANK(Данные!L177),"",Данные!L177)</f>
        <v/>
      </c>
      <c r="M177" s="72">
        <f t="shared" si="8"/>
        <v>0</v>
      </c>
      <c r="N177" s="72">
        <f t="shared" si="11"/>
        <v>10.91</v>
      </c>
      <c r="O177" s="72">
        <f t="shared" si="9"/>
        <v>6.75</v>
      </c>
      <c r="P177" s="72">
        <f t="shared" si="10"/>
        <v>6.75</v>
      </c>
      <c r="Q177" s="72" t="str">
        <f>IF(ISBLANK(Данные!Q177),"",Данные!Q177)</f>
        <v/>
      </c>
      <c r="R177" s="72" t="str">
        <f>IF(ISBLANK(Данные!R177),"",Данные!R177)</f>
        <v/>
      </c>
      <c r="S177" s="72" t="str">
        <f>IF(ISBLANK(Данные!S177),"",Данные!S177)</f>
        <v/>
      </c>
      <c r="T177" s="72" t="str">
        <f>IF(ISBLANK(Данные!T177),"",Данные!T177)</f>
        <v/>
      </c>
      <c r="U177" s="72" t="str">
        <f>IF(ISBLANK(Данные!U177),"",Данные!U177)</f>
        <v/>
      </c>
      <c r="V177" s="72" t="str">
        <f>IF(ISBLANK(Данные!V177),"",Данные!V177)</f>
        <v/>
      </c>
      <c r="W177" s="72">
        <f>IF(ISBLANK(Данные!W177),"",Данные!W177)</f>
        <v>27</v>
      </c>
      <c r="X177" s="72">
        <f>IF(ISBLANK(Данные!X177),"",Данные!X177)</f>
        <v>1</v>
      </c>
      <c r="Y177" s="72">
        <f>IF(ISBLANK(Данные!Y177),"",Данные!Y177)</f>
        <v>2</v>
      </c>
      <c r="Z177" s="72" t="str">
        <f>IF(ISBLANK(Данные!Z177),"",Данные!Z177)</f>
        <v/>
      </c>
      <c r="AA177" s="72" t="str">
        <f>IF(ISBLANK(Данные!AA177),"",Данные!AA177)</f>
        <v/>
      </c>
      <c r="AB177"/>
    </row>
    <row r="178" spans="1:28" s="6" customFormat="1">
      <c r="A178" s="71">
        <f>IF(ISBLANK(Данные!A178),"",Данные!A178)</f>
        <v>5791</v>
      </c>
      <c r="B178" s="71">
        <f>IF(ISBLANK(Данные!B178),"",Данные!B178)</f>
        <v>2020</v>
      </c>
      <c r="C178" s="71" t="str">
        <f>IF(ISBLANK(Данные!C178),"",Данные!C178)</f>
        <v>компьютерных технологий и электронного обучения</v>
      </c>
      <c r="D178" s="71" t="str">
        <f>IF(ISBLANK(Данные!D178),"",Данные!D178)</f>
        <v>Гончарова Светлана Викторовна</v>
      </c>
      <c r="E178" s="71" t="str">
        <f>IF(ISBLANK(Данные!E178),"",Данные!E178)</f>
        <v>кандидат педагогических наук</v>
      </c>
      <c r="F178" s="71" t="str">
        <f>IF(ISBLANK(Данные!F178),"",Данные!F178)</f>
        <v>доцент</v>
      </c>
      <c r="G178" s="71">
        <f>IF(ISBLANK(Данные!G178),"",Данные!G178)</f>
        <v>1</v>
      </c>
      <c r="H178" s="71">
        <f>IF(ISBLANK(Данные!H178),"",Данные!H178)</f>
        <v>17232</v>
      </c>
      <c r="I178" s="71" t="str">
        <f>IF(ISBLANK(Данные!I178),"",Данные!I178)</f>
        <v>Участие в ГЭК (защита, экзамен)</v>
      </c>
      <c r="J178" s="71" t="str">
        <f>IF(ISBLANK(Данные!J178),"",Данные!J178)</f>
        <v/>
      </c>
      <c r="K178" s="71" t="str">
        <f>IF(ISBLANK(Данные!K178),"",Данные!K178)</f>
        <v/>
      </c>
      <c r="L178" s="71" t="str">
        <f>IF(ISBLANK(Данные!L178),"",Данные!L178)</f>
        <v/>
      </c>
      <c r="M178" s="72">
        <f t="shared" si="8"/>
        <v>0</v>
      </c>
      <c r="N178" s="72">
        <f t="shared" si="11"/>
        <v>10.91</v>
      </c>
      <c r="O178" s="72">
        <f t="shared" si="9"/>
        <v>6.75</v>
      </c>
      <c r="P178" s="72">
        <f t="shared" si="10"/>
        <v>6.75</v>
      </c>
      <c r="Q178" s="72" t="str">
        <f>IF(ISBLANK(Данные!Q178),"",Данные!Q178)</f>
        <v/>
      </c>
      <c r="R178" s="72" t="str">
        <f>IF(ISBLANK(Данные!R178),"",Данные!R178)</f>
        <v/>
      </c>
      <c r="S178" s="72" t="str">
        <f>IF(ISBLANK(Данные!S178),"",Данные!S178)</f>
        <v/>
      </c>
      <c r="T178" s="72" t="str">
        <f>IF(ISBLANK(Данные!T178),"",Данные!T178)</f>
        <v/>
      </c>
      <c r="U178" s="72" t="str">
        <f>IF(ISBLANK(Данные!U178),"",Данные!U178)</f>
        <v/>
      </c>
      <c r="V178" s="72" t="str">
        <f>IF(ISBLANK(Данные!V178),"",Данные!V178)</f>
        <v/>
      </c>
      <c r="W178" s="72">
        <f>IF(ISBLANK(Данные!W178),"",Данные!W178)</f>
        <v>27</v>
      </c>
      <c r="X178" s="72">
        <f>IF(ISBLANK(Данные!X178),"",Данные!X178)</f>
        <v>1</v>
      </c>
      <c r="Y178" s="72">
        <f>IF(ISBLANK(Данные!Y178),"",Данные!Y178)</f>
        <v>2</v>
      </c>
      <c r="Z178" s="72" t="str">
        <f>IF(ISBLANK(Данные!Z178),"",Данные!Z178)</f>
        <v/>
      </c>
      <c r="AA178" s="72" t="str">
        <f>IF(ISBLANK(Данные!AA178),"",Данные!AA178)</f>
        <v/>
      </c>
      <c r="AB178"/>
    </row>
    <row r="179" spans="1:28" s="6" customFormat="1">
      <c r="A179" s="71">
        <f>IF(ISBLANK(Данные!A179),"",Данные!A179)</f>
        <v>5791</v>
      </c>
      <c r="B179" s="71">
        <f>IF(ISBLANK(Данные!B179),"",Данные!B179)</f>
        <v>2020</v>
      </c>
      <c r="C179" s="71" t="str">
        <f>IF(ISBLANK(Данные!C179),"",Данные!C179)</f>
        <v>компьютерных технологий и электронного обучения</v>
      </c>
      <c r="D179" s="71" t="str">
        <f>IF(ISBLANK(Данные!D179),"",Данные!D179)</f>
        <v>Карпова Наталья Александровна</v>
      </c>
      <c r="E179" s="71" t="str">
        <f>IF(ISBLANK(Данные!E179),"",Данные!E179)</f>
        <v>кандидат технических наук</v>
      </c>
      <c r="F179" s="71" t="str">
        <f>IF(ISBLANK(Данные!F179),"",Данные!F179)</f>
        <v>доцент</v>
      </c>
      <c r="G179" s="71">
        <f>IF(ISBLANK(Данные!G179),"",Данные!G179)</f>
        <v>0.75</v>
      </c>
      <c r="H179" s="71">
        <f>IF(ISBLANK(Данные!H179),"",Данные!H179)</f>
        <v>17232</v>
      </c>
      <c r="I179" s="71" t="str">
        <f>IF(ISBLANK(Данные!I179),"",Данные!I179)</f>
        <v>Участие в ГЭК (защита, экзамен)</v>
      </c>
      <c r="J179" s="71" t="str">
        <f>IF(ISBLANK(Данные!J179),"",Данные!J179)</f>
        <v/>
      </c>
      <c r="K179" s="71" t="str">
        <f>IF(ISBLANK(Данные!K179),"",Данные!K179)</f>
        <v/>
      </c>
      <c r="L179" s="71" t="str">
        <f>IF(ISBLANK(Данные!L179),"",Данные!L179)</f>
        <v/>
      </c>
      <c r="M179" s="72">
        <f t="shared" si="8"/>
        <v>0</v>
      </c>
      <c r="N179" s="72">
        <f t="shared" si="11"/>
        <v>10.91</v>
      </c>
      <c r="O179" s="72">
        <f t="shared" si="9"/>
        <v>6.75</v>
      </c>
      <c r="P179" s="72">
        <f t="shared" si="10"/>
        <v>6.75</v>
      </c>
      <c r="Q179" s="72" t="str">
        <f>IF(ISBLANK(Данные!Q179),"",Данные!Q179)</f>
        <v/>
      </c>
      <c r="R179" s="72" t="str">
        <f>IF(ISBLANK(Данные!R179),"",Данные!R179)</f>
        <v/>
      </c>
      <c r="S179" s="72" t="str">
        <f>IF(ISBLANK(Данные!S179),"",Данные!S179)</f>
        <v/>
      </c>
      <c r="T179" s="72" t="str">
        <f>IF(ISBLANK(Данные!T179),"",Данные!T179)</f>
        <v/>
      </c>
      <c r="U179" s="72" t="str">
        <f>IF(ISBLANK(Данные!U179),"",Данные!U179)</f>
        <v/>
      </c>
      <c r="V179" s="72" t="str">
        <f>IF(ISBLANK(Данные!V179),"",Данные!V179)</f>
        <v/>
      </c>
      <c r="W179" s="72">
        <f>IF(ISBLANK(Данные!W179),"",Данные!W179)</f>
        <v>27</v>
      </c>
      <c r="X179" s="72">
        <f>IF(ISBLANK(Данные!X179),"",Данные!X179)</f>
        <v>1</v>
      </c>
      <c r="Y179" s="72">
        <f>IF(ISBLANK(Данные!Y179),"",Данные!Y179)</f>
        <v>2</v>
      </c>
      <c r="Z179" s="72" t="str">
        <f>IF(ISBLANK(Данные!Z179),"",Данные!Z179)</f>
        <v/>
      </c>
      <c r="AA179" s="72" t="str">
        <f>IF(ISBLANK(Данные!AA179),"",Данные!AA179)</f>
        <v/>
      </c>
      <c r="AB179"/>
    </row>
    <row r="180" spans="1:28" s="6" customFormat="1">
      <c r="A180" s="71">
        <f>IF(ISBLANK(Данные!A180),"",Данные!A180)</f>
        <v>6368</v>
      </c>
      <c r="B180" s="71">
        <f>IF(ISBLANK(Данные!B180),"",Данные!B180)</f>
        <v>2021</v>
      </c>
      <c r="C180" s="71" t="str">
        <f>IF(ISBLANK(Данные!C180),"",Данные!C180)</f>
        <v>компьютерных технологий и электронного обучения</v>
      </c>
      <c r="D180" s="71" t="str">
        <f>IF(ISBLANK(Данные!D180),"",Данные!D180)</f>
        <v>Власова Елена Зотиковна</v>
      </c>
      <c r="E180" s="71" t="str">
        <f>IF(ISBLANK(Данные!E180),"",Данные!E180)</f>
        <v>доктор педагогических наук</v>
      </c>
      <c r="F180" s="71" t="str">
        <f>IF(ISBLANK(Данные!F180),"",Данные!F180)</f>
        <v>заведующий кафедрой</v>
      </c>
      <c r="G180" s="71">
        <f>IF(ISBLANK(Данные!G180),"",Данные!G180)</f>
        <v>1</v>
      </c>
      <c r="H180" s="71">
        <f>IF(ISBLANK(Данные!H180),"",Данные!H180)</f>
        <v>17232</v>
      </c>
      <c r="I180" s="71" t="str">
        <f>IF(ISBLANK(Данные!I180),"",Данные!I180)</f>
        <v>Участие в ГЭК (защита, экзамен)</v>
      </c>
      <c r="J180" s="71" t="str">
        <f>IF(ISBLANK(Данные!J180),"",Данные!J180)</f>
        <v/>
      </c>
      <c r="K180" s="71" t="str">
        <f>IF(ISBLANK(Данные!K180),"",Данные!K180)</f>
        <v/>
      </c>
      <c r="L180" s="71" t="str">
        <f>IF(ISBLANK(Данные!L180),"",Данные!L180)</f>
        <v/>
      </c>
      <c r="M180" s="72">
        <f t="shared" si="8"/>
        <v>0</v>
      </c>
      <c r="N180" s="72">
        <f t="shared" si="11"/>
        <v>10.91</v>
      </c>
      <c r="O180" s="72">
        <f t="shared" si="9"/>
        <v>6.75</v>
      </c>
      <c r="P180" s="72">
        <f t="shared" si="10"/>
        <v>6.75</v>
      </c>
      <c r="Q180" s="72" t="str">
        <f>IF(ISBLANK(Данные!Q180),"",Данные!Q180)</f>
        <v/>
      </c>
      <c r="R180" s="72" t="str">
        <f>IF(ISBLANK(Данные!R180),"",Данные!R180)</f>
        <v/>
      </c>
      <c r="S180" s="72" t="str">
        <f>IF(ISBLANK(Данные!S180),"",Данные!S180)</f>
        <v/>
      </c>
      <c r="T180" s="72" t="str">
        <f>IF(ISBLANK(Данные!T180),"",Данные!T180)</f>
        <v/>
      </c>
      <c r="U180" s="72" t="str">
        <f>IF(ISBLANK(Данные!U180),"",Данные!U180)</f>
        <v/>
      </c>
      <c r="V180" s="72" t="str">
        <f>IF(ISBLANK(Данные!V180),"",Данные!V180)</f>
        <v/>
      </c>
      <c r="W180" s="72">
        <f>IF(ISBLANK(Данные!W180),"",Данные!W180)</f>
        <v>27</v>
      </c>
      <c r="X180" s="72">
        <f>IF(ISBLANK(Данные!X180),"",Данные!X180)</f>
        <v>1</v>
      </c>
      <c r="Y180" s="72">
        <f>IF(ISBLANK(Данные!Y180),"",Данные!Y180)</f>
        <v>2</v>
      </c>
      <c r="Z180" s="72" t="str">
        <f>IF(ISBLANK(Данные!Z180),"",Данные!Z180)</f>
        <v/>
      </c>
      <c r="AA180" s="72" t="str">
        <f>IF(ISBLANK(Данные!AA180),"",Данные!AA180)</f>
        <v/>
      </c>
      <c r="AB180"/>
    </row>
    <row r="181" spans="1:28" s="6" customFormat="1">
      <c r="A181" s="71">
        <f>IF(ISBLANK(Данные!A181),"",Данные!A181)</f>
        <v>6368</v>
      </c>
      <c r="B181" s="71">
        <f>IF(ISBLANK(Данные!B181),"",Данные!B181)</f>
        <v>2021</v>
      </c>
      <c r="C181" s="71" t="str">
        <f>IF(ISBLANK(Данные!C181),"",Данные!C181)</f>
        <v>компьютерных технологий и электронного обучения</v>
      </c>
      <c r="D181" s="71" t="str">
        <f>IF(ISBLANK(Данные!D181),"",Данные!D181)</f>
        <v>Гончарова Светлана Викторовна</v>
      </c>
      <c r="E181" s="71" t="str">
        <f>IF(ISBLANK(Данные!E181),"",Данные!E181)</f>
        <v>кандидат педагогических наук</v>
      </c>
      <c r="F181" s="71" t="str">
        <f>IF(ISBLANK(Данные!F181),"",Данные!F181)</f>
        <v>доцент</v>
      </c>
      <c r="G181" s="71">
        <f>IF(ISBLANK(Данные!G181),"",Данные!G181)</f>
        <v>1</v>
      </c>
      <c r="H181" s="71">
        <f>IF(ISBLANK(Данные!H181),"",Данные!H181)</f>
        <v>17232</v>
      </c>
      <c r="I181" s="71" t="str">
        <f>IF(ISBLANK(Данные!I181),"",Данные!I181)</f>
        <v>Участие в ГЭК (защита, экзамен)</v>
      </c>
      <c r="J181" s="71" t="str">
        <f>IF(ISBLANK(Данные!J181),"",Данные!J181)</f>
        <v/>
      </c>
      <c r="K181" s="71" t="str">
        <f>IF(ISBLANK(Данные!K181),"",Данные!K181)</f>
        <v/>
      </c>
      <c r="L181" s="71" t="str">
        <f>IF(ISBLANK(Данные!L181),"",Данные!L181)</f>
        <v/>
      </c>
      <c r="M181" s="72">
        <f t="shared" si="8"/>
        <v>0</v>
      </c>
      <c r="N181" s="72">
        <f t="shared" si="11"/>
        <v>10.91</v>
      </c>
      <c r="O181" s="72">
        <f t="shared" si="9"/>
        <v>6.75</v>
      </c>
      <c r="P181" s="72">
        <f t="shared" si="10"/>
        <v>6.75</v>
      </c>
      <c r="Q181" s="72" t="str">
        <f>IF(ISBLANK(Данные!Q181),"",Данные!Q181)</f>
        <v/>
      </c>
      <c r="R181" s="72" t="str">
        <f>IF(ISBLANK(Данные!R181),"",Данные!R181)</f>
        <v/>
      </c>
      <c r="S181" s="72" t="str">
        <f>IF(ISBLANK(Данные!S181),"",Данные!S181)</f>
        <v/>
      </c>
      <c r="T181" s="72" t="str">
        <f>IF(ISBLANK(Данные!T181),"",Данные!T181)</f>
        <v/>
      </c>
      <c r="U181" s="72" t="str">
        <f>IF(ISBLANK(Данные!U181),"",Данные!U181)</f>
        <v/>
      </c>
      <c r="V181" s="72" t="str">
        <f>IF(ISBLANK(Данные!V181),"",Данные!V181)</f>
        <v/>
      </c>
      <c r="W181" s="72">
        <f>IF(ISBLANK(Данные!W181),"",Данные!W181)</f>
        <v>27</v>
      </c>
      <c r="X181" s="72">
        <f>IF(ISBLANK(Данные!X181),"",Данные!X181)</f>
        <v>1</v>
      </c>
      <c r="Y181" s="72">
        <f>IF(ISBLANK(Данные!Y181),"",Данные!Y181)</f>
        <v>2</v>
      </c>
      <c r="Z181" s="72" t="str">
        <f>IF(ISBLANK(Данные!Z181),"",Данные!Z181)</f>
        <v/>
      </c>
      <c r="AA181" s="72" t="str">
        <f>IF(ISBLANK(Данные!AA181),"",Данные!AA181)</f>
        <v/>
      </c>
      <c r="AB181"/>
    </row>
    <row r="182" spans="1:28" s="6" customFormat="1">
      <c r="A182" s="71">
        <f>IF(ISBLANK(Данные!A182),"",Данные!A182)</f>
        <v>6368</v>
      </c>
      <c r="B182" s="71">
        <f>IF(ISBLANK(Данные!B182),"",Данные!B182)</f>
        <v>2021</v>
      </c>
      <c r="C182" s="71" t="str">
        <f>IF(ISBLANK(Данные!C182),"",Данные!C182)</f>
        <v>компьютерных технологий и электронного обучения</v>
      </c>
      <c r="D182" s="71" t="str">
        <f>IF(ISBLANK(Данные!D182),"",Данные!D182)</f>
        <v>Карпова Наталья Александровна</v>
      </c>
      <c r="E182" s="71" t="str">
        <f>IF(ISBLANK(Данные!E182),"",Данные!E182)</f>
        <v>кандидат технических наук</v>
      </c>
      <c r="F182" s="71" t="str">
        <f>IF(ISBLANK(Данные!F182),"",Данные!F182)</f>
        <v>доцент</v>
      </c>
      <c r="G182" s="71">
        <f>IF(ISBLANK(Данные!G182),"",Данные!G182)</f>
        <v>0.75</v>
      </c>
      <c r="H182" s="71">
        <f>IF(ISBLANK(Данные!H182),"",Данные!H182)</f>
        <v>17232</v>
      </c>
      <c r="I182" s="71" t="str">
        <f>IF(ISBLANK(Данные!I182),"",Данные!I182)</f>
        <v>Участие в ГЭК (защита, экзамен)</v>
      </c>
      <c r="J182" s="71" t="str">
        <f>IF(ISBLANK(Данные!J182),"",Данные!J182)</f>
        <v/>
      </c>
      <c r="K182" s="71" t="str">
        <f>IF(ISBLANK(Данные!K182),"",Данные!K182)</f>
        <v/>
      </c>
      <c r="L182" s="71" t="str">
        <f>IF(ISBLANK(Данные!L182),"",Данные!L182)</f>
        <v/>
      </c>
      <c r="M182" s="72">
        <f t="shared" si="8"/>
        <v>0</v>
      </c>
      <c r="N182" s="72">
        <f t="shared" si="11"/>
        <v>10.91</v>
      </c>
      <c r="O182" s="72">
        <f t="shared" si="9"/>
        <v>6.75</v>
      </c>
      <c r="P182" s="72">
        <f t="shared" si="10"/>
        <v>6.75</v>
      </c>
      <c r="Q182" s="72" t="str">
        <f>IF(ISBLANK(Данные!Q182),"",Данные!Q182)</f>
        <v/>
      </c>
      <c r="R182" s="72" t="str">
        <f>IF(ISBLANK(Данные!R182),"",Данные!R182)</f>
        <v/>
      </c>
      <c r="S182" s="72" t="str">
        <f>IF(ISBLANK(Данные!S182),"",Данные!S182)</f>
        <v/>
      </c>
      <c r="T182" s="72" t="str">
        <f>IF(ISBLANK(Данные!T182),"",Данные!T182)</f>
        <v/>
      </c>
      <c r="U182" s="72" t="str">
        <f>IF(ISBLANK(Данные!U182),"",Данные!U182)</f>
        <v/>
      </c>
      <c r="V182" s="72" t="str">
        <f>IF(ISBLANK(Данные!V182),"",Данные!V182)</f>
        <v/>
      </c>
      <c r="W182" s="72">
        <f>IF(ISBLANK(Данные!W182),"",Данные!W182)</f>
        <v>27</v>
      </c>
      <c r="X182" s="72">
        <f>IF(ISBLANK(Данные!X182),"",Данные!X182)</f>
        <v>1</v>
      </c>
      <c r="Y182" s="72">
        <f>IF(ISBLANK(Данные!Y182),"",Данные!Y182)</f>
        <v>2</v>
      </c>
      <c r="Z182" s="72" t="str">
        <f>IF(ISBLANK(Данные!Z182),"",Данные!Z182)</f>
        <v/>
      </c>
      <c r="AA182" s="72" t="str">
        <f>IF(ISBLANK(Данные!AA182),"",Данные!AA182)</f>
        <v/>
      </c>
      <c r="AB182"/>
    </row>
    <row r="183" spans="1:28" s="6" customFormat="1">
      <c r="A183" s="71">
        <f>IF(ISBLANK(Данные!A183),"",Данные!A183)</f>
        <v>4858</v>
      </c>
      <c r="B183" s="71">
        <f>IF(ISBLANK(Данные!B183),"",Данные!B183)</f>
        <v>2018</v>
      </c>
      <c r="C183" s="71" t="str">
        <f>IF(ISBLANK(Данные!C183),"",Данные!C183)</f>
        <v>компьютерных технологий и электронного обучения</v>
      </c>
      <c r="D183" s="71" t="str">
        <f>IF(ISBLANK(Данные!D183),"",Данные!D183)</f>
        <v>Карпова Наталья Александровна</v>
      </c>
      <c r="E183" s="71" t="str">
        <f>IF(ISBLANK(Данные!E183),"",Данные!E183)</f>
        <v>кандидат технических наук</v>
      </c>
      <c r="F183" s="71" t="str">
        <f>IF(ISBLANK(Данные!F183),"",Данные!F183)</f>
        <v>доцент</v>
      </c>
      <c r="G183" s="71">
        <f>IF(ISBLANK(Данные!G183),"",Данные!G183)</f>
        <v>0.75</v>
      </c>
      <c r="H183" s="71">
        <f>IF(ISBLANK(Данные!H183),"",Данные!H183)</f>
        <v>17232</v>
      </c>
      <c r="I183" s="71" t="str">
        <f>IF(ISBLANK(Данные!I183),"",Данные!I183)</f>
        <v>Модуль "Информационные технологии". Интегрированные издательские системы и технологии</v>
      </c>
      <c r="J183" s="71">
        <f>IF(ISBLANK(Данные!J183),"",Данные!J183)</f>
        <v>16</v>
      </c>
      <c r="K183" s="71" t="str">
        <f>IF(ISBLANK(Данные!K183),"",Данные!K183)</f>
        <v/>
      </c>
      <c r="L183" s="71">
        <f>IF(ISBLANK(Данные!L183),"",Данные!L183)</f>
        <v>40</v>
      </c>
      <c r="M183" s="72">
        <f t="shared" si="8"/>
        <v>5.6000000000000005</v>
      </c>
      <c r="N183" s="72">
        <f t="shared" si="11"/>
        <v>10.91</v>
      </c>
      <c r="O183" s="72">
        <f t="shared" si="9"/>
        <v>6.75</v>
      </c>
      <c r="P183" s="72">
        <f t="shared" si="10"/>
        <v>6.75</v>
      </c>
      <c r="Q183" s="72" t="str">
        <f>IF(ISBLANK(Данные!Q183),"",Данные!Q183)</f>
        <v/>
      </c>
      <c r="R183" s="72" t="str">
        <f>IF(ISBLANK(Данные!R183),"",Данные!R183)</f>
        <v/>
      </c>
      <c r="S183" s="72" t="str">
        <f>IF(ISBLANK(Данные!S183),"",Данные!S183)</f>
        <v/>
      </c>
      <c r="T183" s="72" t="str">
        <f>IF(ISBLANK(Данные!T183),"",Данные!T183)</f>
        <v/>
      </c>
      <c r="U183" s="72" t="str">
        <f>IF(ISBLANK(Данные!U183),"",Данные!U183)</f>
        <v/>
      </c>
      <c r="V183" s="72" t="str">
        <f>IF(ISBLANK(Данные!V183),"",Данные!V183)</f>
        <v/>
      </c>
      <c r="W183" s="72">
        <f>IF(ISBLANK(Данные!W183),"",Данные!W183)</f>
        <v>27</v>
      </c>
      <c r="X183" s="72">
        <f>IF(ISBLANK(Данные!X183),"",Данные!X183)</f>
        <v>1</v>
      </c>
      <c r="Y183" s="72">
        <f>IF(ISBLANK(Данные!Y183),"",Данные!Y183)</f>
        <v>2</v>
      </c>
      <c r="Z183" s="72" t="str">
        <f>IF(ISBLANK(Данные!Z183),"",Данные!Z183)</f>
        <v/>
      </c>
      <c r="AA183" s="72" t="str">
        <f>IF(ISBLANK(Данные!AA183),"",Данные!AA183)</f>
        <v>осн</v>
      </c>
      <c r="AB183"/>
    </row>
    <row r="184" spans="1:28" s="6" customFormat="1">
      <c r="A184" s="71">
        <f>IF(ISBLANK(Данные!A184),"",Данные!A184)</f>
        <v>5719</v>
      </c>
      <c r="B184" s="71">
        <f>IF(ISBLANK(Данные!B184),"",Данные!B184)</f>
        <v>2017</v>
      </c>
      <c r="C184" s="71" t="str">
        <f>IF(ISBLANK(Данные!C184),"",Данные!C184)</f>
        <v>компьютерных технологий и электронного обучения</v>
      </c>
      <c r="D184" s="71" t="str">
        <f>IF(ISBLANK(Данные!D184),"",Данные!D184)</f>
        <v>Гончарова Светлана Викторовна</v>
      </c>
      <c r="E184" s="71" t="str">
        <f>IF(ISBLANK(Данные!E184),"",Данные!E184)</f>
        <v>кандидат педагогических наук</v>
      </c>
      <c r="F184" s="71" t="str">
        <f>IF(ISBLANK(Данные!F184),"",Данные!F184)</f>
        <v>доцент</v>
      </c>
      <c r="G184" s="71">
        <f>IF(ISBLANK(Данные!G184),"",Данные!G184)</f>
        <v>1</v>
      </c>
      <c r="H184" s="71">
        <f>IF(ISBLANK(Данные!H184),"",Данные!H184)</f>
        <v>16536</v>
      </c>
      <c r="I184" s="71" t="str">
        <f>IF(ISBLANK(Данные!I184),"",Данные!I184)</f>
        <v>Модуль "Естественнонаучный". Информационные технологии</v>
      </c>
      <c r="J184" s="71" t="str">
        <f>IF(ISBLANK(Данные!J184),"",Данные!J184)</f>
        <v/>
      </c>
      <c r="K184" s="71">
        <f>IF(ISBLANK(Данные!K184),"",Данные!K184)</f>
        <v>32</v>
      </c>
      <c r="L184" s="71" t="str">
        <f>IF(ISBLANK(Данные!L184),"",Данные!L184)</f>
        <v/>
      </c>
      <c r="M184" s="72">
        <f t="shared" si="8"/>
        <v>3.2</v>
      </c>
      <c r="N184" s="72">
        <f t="shared" si="11"/>
        <v>11.9</v>
      </c>
      <c r="O184" s="72">
        <f t="shared" si="9"/>
        <v>7.5</v>
      </c>
      <c r="P184" s="72">
        <f t="shared" si="10"/>
        <v>7.5</v>
      </c>
      <c r="Q184" s="72" t="str">
        <f>IF(ISBLANK(Данные!Q184),"",Данные!Q184)</f>
        <v/>
      </c>
      <c r="R184" s="72" t="str">
        <f>IF(ISBLANK(Данные!R184),"",Данные!R184)</f>
        <v/>
      </c>
      <c r="S184" s="72" t="str">
        <f>IF(ISBLANK(Данные!S184),"",Данные!S184)</f>
        <v/>
      </c>
      <c r="T184" s="72">
        <f>IF(ISBLANK(Данные!T184),"",Данные!T184)</f>
        <v>10</v>
      </c>
      <c r="U184" s="72" t="str">
        <f>IF(ISBLANK(Данные!U184),"",Данные!U184)</f>
        <v/>
      </c>
      <c r="V184" s="72" t="str">
        <f>IF(ISBLANK(Данные!V184),"",Данные!V184)</f>
        <v/>
      </c>
      <c r="W184" s="72">
        <f>IF(ISBLANK(Данные!W184),"",Данные!W184)</f>
        <v>30</v>
      </c>
      <c r="X184" s="72">
        <f>IF(ISBLANK(Данные!X184),"",Данные!X184)</f>
        <v>1</v>
      </c>
      <c r="Y184" s="72">
        <f>IF(ISBLANK(Данные!Y184),"",Данные!Y184)</f>
        <v>2</v>
      </c>
      <c r="Z184" s="72" t="str">
        <f>IF(ISBLANK(Данные!Z184),"",Данные!Z184)</f>
        <v/>
      </c>
      <c r="AA184" s="72" t="str">
        <f>IF(ISBLANK(Данные!AA184),"",Данные!AA184)</f>
        <v>осн</v>
      </c>
      <c r="AB184"/>
    </row>
    <row r="185" spans="1:28" s="6" customFormat="1">
      <c r="A185" s="71">
        <f>IF(ISBLANK(Данные!A185),"",Данные!A185)</f>
        <v>5719</v>
      </c>
      <c r="B185" s="71">
        <f>IF(ISBLANK(Данные!B185),"",Данные!B185)</f>
        <v>2017</v>
      </c>
      <c r="C185" s="71" t="str">
        <f>IF(ISBLANK(Данные!C185),"",Данные!C185)</f>
        <v>компьютерных технологий и электронного обучения</v>
      </c>
      <c r="D185" s="71" t="str">
        <f>IF(ISBLANK(Данные!D185),"",Данные!D185)</f>
        <v>Карпова Наталья Александровна</v>
      </c>
      <c r="E185" s="71" t="str">
        <f>IF(ISBLANK(Данные!E185),"",Данные!E185)</f>
        <v>кандидат технических наук</v>
      </c>
      <c r="F185" s="71" t="str">
        <f>IF(ISBLANK(Данные!F185),"",Данные!F185)</f>
        <v>доцент</v>
      </c>
      <c r="G185" s="71">
        <f>IF(ISBLANK(Данные!G185),"",Данные!G185)</f>
        <v>1</v>
      </c>
      <c r="H185" s="71">
        <f>IF(ISBLANK(Данные!H185),"",Данные!H185)</f>
        <v>16536</v>
      </c>
      <c r="I185" s="71" t="str">
        <f>IF(ISBLANK(Данные!I185),"",Данные!I185)</f>
        <v>Модуль "Естественнонаучный". Информационные технологии</v>
      </c>
      <c r="J185" s="71">
        <f>IF(ISBLANK(Данные!J185),"",Данные!J185)</f>
        <v>9</v>
      </c>
      <c r="K185" s="71">
        <f>IF(ISBLANK(Данные!K185),"",Данные!K185)</f>
        <v>16</v>
      </c>
      <c r="L185" s="71" t="str">
        <f>IF(ISBLANK(Данные!L185),"",Данные!L185)</f>
        <v/>
      </c>
      <c r="M185" s="72">
        <f t="shared" si="8"/>
        <v>2.5</v>
      </c>
      <c r="N185" s="72">
        <f t="shared" si="11"/>
        <v>11.9</v>
      </c>
      <c r="O185" s="72">
        <f t="shared" si="9"/>
        <v>7.5</v>
      </c>
      <c r="P185" s="72">
        <f t="shared" si="10"/>
        <v>7.5</v>
      </c>
      <c r="Q185" s="72" t="str">
        <f>IF(ISBLANK(Данные!Q185),"",Данные!Q185)</f>
        <v/>
      </c>
      <c r="R185" s="72" t="str">
        <f>IF(ISBLANK(Данные!R185),"",Данные!R185)</f>
        <v/>
      </c>
      <c r="S185" s="72" t="str">
        <f>IF(ISBLANK(Данные!S185),"",Данные!S185)</f>
        <v/>
      </c>
      <c r="T185" s="72" t="str">
        <f>IF(ISBLANK(Данные!T185),"",Данные!T185)</f>
        <v/>
      </c>
      <c r="U185" s="72" t="str">
        <f>IF(ISBLANK(Данные!U185),"",Данные!U185)</f>
        <v/>
      </c>
      <c r="V185" s="72" t="str">
        <f>IF(ISBLANK(Данные!V185),"",Данные!V185)</f>
        <v/>
      </c>
      <c r="W185" s="72">
        <f>IF(ISBLANK(Данные!W185),"",Данные!W185)</f>
        <v>30</v>
      </c>
      <c r="X185" s="72">
        <f>IF(ISBLANK(Данные!X185),"",Данные!X185)</f>
        <v>1</v>
      </c>
      <c r="Y185" s="72">
        <f>IF(ISBLANK(Данные!Y185),"",Данные!Y185)</f>
        <v>2</v>
      </c>
      <c r="Z185" s="72" t="str">
        <f>IF(ISBLANK(Данные!Z185),"",Данные!Z185)</f>
        <v/>
      </c>
      <c r="AA185" s="72" t="str">
        <f>IF(ISBLANK(Данные!AA185),"",Данные!AA185)</f>
        <v>осн</v>
      </c>
      <c r="AB185"/>
    </row>
    <row r="186" spans="1:28" s="6" customFormat="1">
      <c r="A186" s="71">
        <f>IF(ISBLANK(Данные!A186),"",Данные!A186)</f>
        <v>5720</v>
      </c>
      <c r="B186" s="71">
        <f>IF(ISBLANK(Данные!B186),"",Данные!B186)</f>
        <v>2017</v>
      </c>
      <c r="C186" s="71" t="str">
        <f>IF(ISBLANK(Данные!C186),"",Данные!C186)</f>
        <v>компьютерных технологий и электронного обучения</v>
      </c>
      <c r="D186" s="71" t="str">
        <f>IF(ISBLANK(Данные!D186),"",Данные!D186)</f>
        <v>Шалденкова Анна Владимировна</v>
      </c>
      <c r="E186" s="71" t="str">
        <f>IF(ISBLANK(Данные!E186),"",Данные!E186)</f>
        <v>кандидат физ.-мат. наук</v>
      </c>
      <c r="F186" s="71" t="str">
        <f>IF(ISBLANK(Данные!F186),"",Данные!F186)</f>
        <v>ассистент</v>
      </c>
      <c r="G186" s="71">
        <f>IF(ISBLANK(Данные!G186),"",Данные!G186)</f>
        <v>1</v>
      </c>
      <c r="H186" s="71">
        <f>IF(ISBLANK(Данные!H186),"",Данные!H186)</f>
        <v>16497</v>
      </c>
      <c r="I186" s="71" t="str">
        <f>IF(ISBLANK(Данные!I186),"",Данные!I186)</f>
        <v>Модуль "Естественнонаучный". Информационные технологии</v>
      </c>
      <c r="J186" s="71">
        <f>IF(ISBLANK(Данные!J186),"",Данные!J186)</f>
        <v>9</v>
      </c>
      <c r="K186" s="71">
        <f>IF(ISBLANK(Данные!K186),"",Данные!K186)</f>
        <v>96</v>
      </c>
      <c r="L186" s="71" t="str">
        <f>IF(ISBLANK(Данные!L186),"",Данные!L186)</f>
        <v/>
      </c>
      <c r="M186" s="72">
        <f t="shared" si="8"/>
        <v>10.5</v>
      </c>
      <c r="N186" s="72">
        <f t="shared" si="11"/>
        <v>11.9</v>
      </c>
      <c r="O186" s="72">
        <f t="shared" si="9"/>
        <v>7.5</v>
      </c>
      <c r="P186" s="72">
        <f t="shared" si="10"/>
        <v>7.5</v>
      </c>
      <c r="Q186" s="72" t="str">
        <f>IF(ISBLANK(Данные!Q186),"",Данные!Q186)</f>
        <v/>
      </c>
      <c r="R186" s="72" t="str">
        <f>IF(ISBLANK(Данные!R186),"",Данные!R186)</f>
        <v/>
      </c>
      <c r="S186" s="72" t="str">
        <f>IF(ISBLANK(Данные!S186),"",Данные!S186)</f>
        <v/>
      </c>
      <c r="T186" s="72">
        <f>IF(ISBLANK(Данные!T186),"",Данные!T186)</f>
        <v>18</v>
      </c>
      <c r="U186" s="72" t="str">
        <f>IF(ISBLANK(Данные!U186),"",Данные!U186)</f>
        <v/>
      </c>
      <c r="V186" s="72" t="str">
        <f>IF(ISBLANK(Данные!V186),"",Данные!V186)</f>
        <v/>
      </c>
      <c r="W186" s="72">
        <f>IF(ISBLANK(Данные!W186),"",Данные!W186)</f>
        <v>30</v>
      </c>
      <c r="X186" s="72">
        <f>IF(ISBLANK(Данные!X186),"",Данные!X186)</f>
        <v>1</v>
      </c>
      <c r="Y186" s="72">
        <f>IF(ISBLANK(Данные!Y186),"",Данные!Y186)</f>
        <v>2</v>
      </c>
      <c r="Z186" s="72" t="str">
        <f>IF(ISBLANK(Данные!Z186),"",Данные!Z186)</f>
        <v/>
      </c>
      <c r="AA186" s="72" t="str">
        <f>IF(ISBLANK(Данные!AA186),"",Данные!AA186)</f>
        <v>осн</v>
      </c>
      <c r="AB186"/>
    </row>
    <row r="187" spans="1:28" s="6" customFormat="1">
      <c r="A187" s="71">
        <f>IF(ISBLANK(Данные!A187),"",Данные!A187)</f>
        <v>5720</v>
      </c>
      <c r="B187" s="71">
        <f>IF(ISBLANK(Данные!B187),"",Данные!B187)</f>
        <v>2018</v>
      </c>
      <c r="C187" s="71" t="str">
        <f>IF(ISBLANK(Данные!C187),"",Данные!C187)</f>
        <v>компьютерных технологий и электронного обучения</v>
      </c>
      <c r="D187" s="71" t="str">
        <f>IF(ISBLANK(Данные!D187),"",Данные!D187)</f>
        <v>Готская Ирина Борисовна</v>
      </c>
      <c r="E187" s="71" t="str">
        <f>IF(ISBLANK(Данные!E187),"",Данные!E187)</f>
        <v>доктор педагогических наук</v>
      </c>
      <c r="F187" s="71" t="str">
        <f>IF(ISBLANK(Данные!F187),"",Данные!F187)</f>
        <v>профессор</v>
      </c>
      <c r="G187" s="71">
        <f>IF(ISBLANK(Данные!G187),"",Данные!G187)</f>
        <v>0.75</v>
      </c>
      <c r="H187" s="71">
        <f>IF(ISBLANK(Данные!H187),"",Данные!H187)</f>
        <v>17240</v>
      </c>
      <c r="I187" s="71" t="str">
        <f>IF(ISBLANK(Данные!I187),"",Данные!I187)</f>
        <v>Модуль "Технологический". Информационное обеспечение производственных процессов</v>
      </c>
      <c r="J187" s="71">
        <f>IF(ISBLANK(Данные!J187),"",Данные!J187)</f>
        <v>18</v>
      </c>
      <c r="K187" s="71">
        <f>IF(ISBLANK(Данные!K187),"",Данные!K187)</f>
        <v>72</v>
      </c>
      <c r="L187" s="71" t="str">
        <f>IF(ISBLANK(Данные!L187),"",Данные!L187)</f>
        <v/>
      </c>
      <c r="M187" s="72">
        <f t="shared" si="8"/>
        <v>9</v>
      </c>
      <c r="N187" s="72">
        <f t="shared" si="11"/>
        <v>11.9</v>
      </c>
      <c r="O187" s="72">
        <f t="shared" si="9"/>
        <v>7.5</v>
      </c>
      <c r="P187" s="72">
        <f t="shared" si="10"/>
        <v>7.5</v>
      </c>
      <c r="Q187" s="72" t="str">
        <f>IF(ISBLANK(Данные!Q187),"",Данные!Q187)</f>
        <v/>
      </c>
      <c r="R187" s="72" t="str">
        <f>IF(ISBLANK(Данные!R187),"",Данные!R187)</f>
        <v/>
      </c>
      <c r="S187" s="72" t="str">
        <f>IF(ISBLANK(Данные!S187),"",Данные!S187)</f>
        <v/>
      </c>
      <c r="T187" s="72">
        <f>IF(ISBLANK(Данные!T187),"",Данные!T187)</f>
        <v>19</v>
      </c>
      <c r="U187" s="72" t="str">
        <f>IF(ISBLANK(Данные!U187),"",Данные!U187)</f>
        <v/>
      </c>
      <c r="V187" s="72" t="str">
        <f>IF(ISBLANK(Данные!V187),"",Данные!V187)</f>
        <v/>
      </c>
      <c r="W187" s="72">
        <f>IF(ISBLANK(Данные!W187),"",Данные!W187)</f>
        <v>30</v>
      </c>
      <c r="X187" s="72">
        <f>IF(ISBLANK(Данные!X187),"",Данные!X187)</f>
        <v>1</v>
      </c>
      <c r="Y187" s="72">
        <f>IF(ISBLANK(Данные!Y187),"",Данные!Y187)</f>
        <v>2</v>
      </c>
      <c r="Z187" s="72" t="str">
        <f>IF(ISBLANK(Данные!Z187),"",Данные!Z187)</f>
        <v/>
      </c>
      <c r="AA187" s="72" t="str">
        <f>IF(ISBLANK(Данные!AA187),"",Данные!AA187)</f>
        <v>осн</v>
      </c>
      <c r="AB187"/>
    </row>
    <row r="188" spans="1:28" s="6" customFormat="1">
      <c r="A188" s="71">
        <f>IF(ISBLANK(Данные!A188),"",Данные!A188)</f>
        <v>5791</v>
      </c>
      <c r="B188" s="71">
        <f>IF(ISBLANK(Данные!B188),"",Данные!B188)</f>
        <v>2017</v>
      </c>
      <c r="C188" s="71" t="str">
        <f>IF(ISBLANK(Данные!C188),"",Данные!C188)</f>
        <v>компьютерных технологий и электронного обучения</v>
      </c>
      <c r="D188" s="71" t="str">
        <f>IF(ISBLANK(Данные!D188),"",Данные!D188)</f>
        <v>Абрамян Геннадий Владимирович</v>
      </c>
      <c r="E188" s="71" t="str">
        <f>IF(ISBLANK(Данные!E188),"",Данные!E188)</f>
        <v>доктор педагогических наук</v>
      </c>
      <c r="F188" s="71" t="str">
        <f>IF(ISBLANK(Данные!F188),"",Данные!F188)</f>
        <v>профессор</v>
      </c>
      <c r="G188" s="71">
        <f>IF(ISBLANK(Данные!G188),"",Данные!G188)</f>
        <v>1</v>
      </c>
      <c r="H188" s="71">
        <f>IF(ISBLANK(Данные!H188),"",Данные!H188)</f>
        <v>16591</v>
      </c>
      <c r="I188" s="71" t="str">
        <f>IF(ISBLANK(Данные!I188),"",Данные!I188)</f>
        <v>Модуль "Организация ЭВМ". ЭВМ и периферийные устройства</v>
      </c>
      <c r="J188" s="71">
        <f>IF(ISBLANK(Данные!J188),"",Данные!J188)</f>
        <v>18</v>
      </c>
      <c r="K188" s="71" t="str">
        <f>IF(ISBLANK(Данные!K188),"",Данные!K188)</f>
        <v/>
      </c>
      <c r="L188" s="71">
        <f>IF(ISBLANK(Данные!L188),"",Данные!L188)</f>
        <v>72</v>
      </c>
      <c r="M188" s="72">
        <f t="shared" si="8"/>
        <v>9</v>
      </c>
      <c r="N188" s="72">
        <f t="shared" si="11"/>
        <v>11.57</v>
      </c>
      <c r="O188" s="72">
        <f t="shared" si="9"/>
        <v>7.25</v>
      </c>
      <c r="P188" s="72">
        <f t="shared" si="10"/>
        <v>7.25</v>
      </c>
      <c r="Q188" s="72" t="str">
        <f>IF(ISBLANK(Данные!Q188),"",Данные!Q188)</f>
        <v/>
      </c>
      <c r="R188" s="72" t="str">
        <f>IF(ISBLANK(Данные!R188),"",Данные!R188)</f>
        <v/>
      </c>
      <c r="S188" s="72" t="str">
        <f>IF(ISBLANK(Данные!S188),"",Данные!S188)</f>
        <v/>
      </c>
      <c r="T188" s="72" t="str">
        <f>IF(ISBLANK(Данные!T188),"",Данные!T188)</f>
        <v/>
      </c>
      <c r="U188" s="72" t="str">
        <f>IF(ISBLANK(Данные!U188),"",Данные!U188)</f>
        <v/>
      </c>
      <c r="V188" s="72" t="str">
        <f>IF(ISBLANK(Данные!V188),"",Данные!V188)</f>
        <v/>
      </c>
      <c r="W188" s="72">
        <f>IF(ISBLANK(Данные!W188),"",Данные!W188)</f>
        <v>29</v>
      </c>
      <c r="X188" s="72">
        <f>IF(ISBLANK(Данные!X188),"",Данные!X188)</f>
        <v>1</v>
      </c>
      <c r="Y188" s="72">
        <f>IF(ISBLANK(Данные!Y188),"",Данные!Y188)</f>
        <v>2</v>
      </c>
      <c r="Z188" s="72" t="str">
        <f>IF(ISBLANK(Данные!Z188),"",Данные!Z188)</f>
        <v/>
      </c>
      <c r="AA188" s="72" t="str">
        <f>IF(ISBLANK(Данные!AA188),"",Данные!AA188)</f>
        <v>осн</v>
      </c>
      <c r="AB188"/>
    </row>
    <row r="189" spans="1:28" s="6" customFormat="1">
      <c r="A189" s="71">
        <f>IF(ISBLANK(Данные!A189),"",Данные!A189)</f>
        <v>5791</v>
      </c>
      <c r="B189" s="71">
        <f>IF(ISBLANK(Данные!B189),"",Данные!B189)</f>
        <v>2017</v>
      </c>
      <c r="C189" s="71" t="str">
        <f>IF(ISBLANK(Данные!C189),"",Данные!C189)</f>
        <v>компьютерных технологий и электронного обучения</v>
      </c>
      <c r="D189" s="71" t="str">
        <f>IF(ISBLANK(Данные!D189),"",Данные!D189)</f>
        <v>Власова Елена Зотиковна</v>
      </c>
      <c r="E189" s="71" t="str">
        <f>IF(ISBLANK(Данные!E189),"",Данные!E189)</f>
        <v>доктор педагогических наук</v>
      </c>
      <c r="F189" s="71" t="str">
        <f>IF(ISBLANK(Данные!F189),"",Данные!F189)</f>
        <v>заведующий кафедрой</v>
      </c>
      <c r="G189" s="71">
        <f>IF(ISBLANK(Данные!G189),"",Данные!G189)</f>
        <v>1</v>
      </c>
      <c r="H189" s="71">
        <f>IF(ISBLANK(Данные!H189),"",Данные!H189)</f>
        <v>16591</v>
      </c>
      <c r="I189" s="71" t="str">
        <f>IF(ISBLANK(Данные!I189),"",Данные!I189)</f>
        <v>Модуль "Естественно-математический". Информатика</v>
      </c>
      <c r="J189" s="71" t="str">
        <f>IF(ISBLANK(Данные!J189),"",Данные!J189)</f>
        <v/>
      </c>
      <c r="K189" s="71" t="str">
        <f>IF(ISBLANK(Данные!K189),"",Данные!K189)</f>
        <v/>
      </c>
      <c r="L189" s="71" t="str">
        <f>IF(ISBLANK(Данные!L189),"",Данные!L189)</f>
        <v/>
      </c>
      <c r="M189" s="72">
        <f t="shared" si="8"/>
        <v>0</v>
      </c>
      <c r="N189" s="72">
        <f t="shared" si="11"/>
        <v>11.57</v>
      </c>
      <c r="O189" s="72">
        <f t="shared" si="9"/>
        <v>7.25</v>
      </c>
      <c r="P189" s="72">
        <f t="shared" si="10"/>
        <v>7.25</v>
      </c>
      <c r="Q189" s="72" t="str">
        <f>IF(ISBLANK(Данные!Q189),"",Данные!Q189)</f>
        <v/>
      </c>
      <c r="R189" s="72" t="str">
        <f>IF(ISBLANK(Данные!R189),"",Данные!R189)</f>
        <v/>
      </c>
      <c r="S189" s="72" t="str">
        <f>IF(ISBLANK(Данные!S189),"",Данные!S189)</f>
        <v/>
      </c>
      <c r="T189" s="72" t="str">
        <f>IF(ISBLANK(Данные!T189),"",Данные!T189)</f>
        <v/>
      </c>
      <c r="U189" s="72" t="str">
        <f>IF(ISBLANK(Данные!U189),"",Данные!U189)</f>
        <v/>
      </c>
      <c r="V189" s="72" t="str">
        <f>IF(ISBLANK(Данные!V189),"",Данные!V189)</f>
        <v/>
      </c>
      <c r="W189" s="72">
        <f>IF(ISBLANK(Данные!W189),"",Данные!W189)</f>
        <v>29</v>
      </c>
      <c r="X189" s="72">
        <f>IF(ISBLANK(Данные!X189),"",Данные!X189)</f>
        <v>1</v>
      </c>
      <c r="Y189" s="72">
        <f>IF(ISBLANK(Данные!Y189),"",Данные!Y189)</f>
        <v>2</v>
      </c>
      <c r="Z189" s="72" t="str">
        <f>IF(ISBLANK(Данные!Z189),"",Данные!Z189)</f>
        <v/>
      </c>
      <c r="AA189" s="72" t="str">
        <f>IF(ISBLANK(Данные!AA189),"",Данные!AA189)</f>
        <v>доп</v>
      </c>
      <c r="AB189"/>
    </row>
    <row r="190" spans="1:28" s="6" customFormat="1">
      <c r="A190" s="71">
        <f>IF(ISBLANK(Данные!A190),"",Данные!A190)</f>
        <v>5791</v>
      </c>
      <c r="B190" s="71">
        <f>IF(ISBLANK(Данные!B190),"",Данные!B190)</f>
        <v>2017</v>
      </c>
      <c r="C190" s="71" t="str">
        <f>IF(ISBLANK(Данные!C190),"",Данные!C190)</f>
        <v>компьютерных технологий и электронного обучения</v>
      </c>
      <c r="D190" s="71" t="str">
        <f>IF(ISBLANK(Данные!D190),"",Данные!D190)</f>
        <v>Власова Елена Зотиковна</v>
      </c>
      <c r="E190" s="71" t="str">
        <f>IF(ISBLANK(Данные!E190),"",Данные!E190)</f>
        <v>доктор педагогических наук</v>
      </c>
      <c r="F190" s="71" t="str">
        <f>IF(ISBLANK(Данные!F190),"",Данные!F190)</f>
        <v>заведующий кафедрой</v>
      </c>
      <c r="G190" s="71">
        <f>IF(ISBLANK(Данные!G190),"",Данные!G190)</f>
        <v>1</v>
      </c>
      <c r="H190" s="71">
        <f>IF(ISBLANK(Данные!H190),"",Данные!H190)</f>
        <v>16591</v>
      </c>
      <c r="I190" s="71" t="str">
        <f>IF(ISBLANK(Данные!I190),"",Данные!I190)</f>
        <v>Модуль "Естественно-математический". Информатика</v>
      </c>
      <c r="J190" s="71">
        <f>IF(ISBLANK(Данные!J190),"",Данные!J190)</f>
        <v>36</v>
      </c>
      <c r="K190" s="71" t="str">
        <f>IF(ISBLANK(Данные!K190),"",Данные!K190)</f>
        <v/>
      </c>
      <c r="L190" s="71" t="str">
        <f>IF(ISBLANK(Данные!L190),"",Данные!L190)</f>
        <v/>
      </c>
      <c r="M190" s="72">
        <f t="shared" si="8"/>
        <v>3.6</v>
      </c>
      <c r="N190" s="72">
        <f t="shared" si="11"/>
        <v>11.57</v>
      </c>
      <c r="O190" s="72">
        <f t="shared" si="9"/>
        <v>7.25</v>
      </c>
      <c r="P190" s="72">
        <f t="shared" si="10"/>
        <v>7.25</v>
      </c>
      <c r="Q190" s="72" t="str">
        <f>IF(ISBLANK(Данные!Q190),"",Данные!Q190)</f>
        <v/>
      </c>
      <c r="R190" s="72" t="str">
        <f>IF(ISBLANK(Данные!R190),"",Данные!R190)</f>
        <v/>
      </c>
      <c r="S190" s="72" t="str">
        <f>IF(ISBLANK(Данные!S190),"",Данные!S190)</f>
        <v/>
      </c>
      <c r="T190" s="72" t="str">
        <f>IF(ISBLANK(Данные!T190),"",Данные!T190)</f>
        <v/>
      </c>
      <c r="U190" s="72" t="str">
        <f>IF(ISBLANK(Данные!U190),"",Данные!U190)</f>
        <v/>
      </c>
      <c r="V190" s="72" t="str">
        <f>IF(ISBLANK(Данные!V190),"",Данные!V190)</f>
        <v/>
      </c>
      <c r="W190" s="72">
        <f>IF(ISBLANK(Данные!W190),"",Данные!W190)</f>
        <v>29</v>
      </c>
      <c r="X190" s="72">
        <f>IF(ISBLANK(Данные!X190),"",Данные!X190)</f>
        <v>1</v>
      </c>
      <c r="Y190" s="72">
        <f>IF(ISBLANK(Данные!Y190),"",Данные!Y190)</f>
        <v>2</v>
      </c>
      <c r="Z190" s="72" t="str">
        <f>IF(ISBLANK(Данные!Z190),"",Данные!Z190)</f>
        <v/>
      </c>
      <c r="AA190" s="72" t="str">
        <f>IF(ISBLANK(Данные!AA190),"",Данные!AA190)</f>
        <v>осн</v>
      </c>
      <c r="AB190"/>
    </row>
    <row r="191" spans="1:28" s="6" customFormat="1">
      <c r="A191" s="71">
        <f>IF(ISBLANK(Данные!A191),"",Данные!A191)</f>
        <v>5791</v>
      </c>
      <c r="B191" s="71">
        <f>IF(ISBLANK(Данные!B191),"",Данные!B191)</f>
        <v>2017</v>
      </c>
      <c r="C191" s="71" t="str">
        <f>IF(ISBLANK(Данные!C191),"",Данные!C191)</f>
        <v>компьютерных технологий и электронного обучения</v>
      </c>
      <c r="D191" s="71" t="str">
        <f>IF(ISBLANK(Данные!D191),"",Данные!D191)</f>
        <v>Власова Елена Зотиковна</v>
      </c>
      <c r="E191" s="71" t="str">
        <f>IF(ISBLANK(Данные!E191),"",Данные!E191)</f>
        <v>доктор педагогических наук</v>
      </c>
      <c r="F191" s="71" t="str">
        <f>IF(ISBLANK(Данные!F191),"",Данные!F191)</f>
        <v>заведующий кафедрой</v>
      </c>
      <c r="G191" s="71">
        <f>IF(ISBLANK(Данные!G191),"",Данные!G191)</f>
        <v>1</v>
      </c>
      <c r="H191" s="71">
        <f>IF(ISBLANK(Данные!H191),"",Данные!H191)</f>
        <v>16591</v>
      </c>
      <c r="I191" s="71" t="str">
        <f>IF(ISBLANK(Данные!I191),"",Данные!I191)</f>
        <v>Модуль "Информационные технологии в математике и физике". Информационные технологии</v>
      </c>
      <c r="J191" s="71" t="str">
        <f>IF(ISBLANK(Данные!J191),"",Данные!J191)</f>
        <v/>
      </c>
      <c r="K191" s="71" t="str">
        <f>IF(ISBLANK(Данные!K191),"",Данные!K191)</f>
        <v/>
      </c>
      <c r="L191" s="71" t="str">
        <f>IF(ISBLANK(Данные!L191),"",Данные!L191)</f>
        <v/>
      </c>
      <c r="M191" s="72">
        <f t="shared" si="8"/>
        <v>0</v>
      </c>
      <c r="N191" s="72">
        <f t="shared" si="11"/>
        <v>11.57</v>
      </c>
      <c r="O191" s="72">
        <f t="shared" si="9"/>
        <v>7.25</v>
      </c>
      <c r="P191" s="72">
        <f t="shared" si="10"/>
        <v>7.25</v>
      </c>
      <c r="Q191" s="72" t="str">
        <f>IF(ISBLANK(Данные!Q191),"",Данные!Q191)</f>
        <v/>
      </c>
      <c r="R191" s="72" t="str">
        <f>IF(ISBLANK(Данные!R191),"",Данные!R191)</f>
        <v/>
      </c>
      <c r="S191" s="72" t="str">
        <f>IF(ISBLANK(Данные!S191),"",Данные!S191)</f>
        <v/>
      </c>
      <c r="T191" s="72" t="str">
        <f>IF(ISBLANK(Данные!T191),"",Данные!T191)</f>
        <v/>
      </c>
      <c r="U191" s="72" t="str">
        <f>IF(ISBLANK(Данные!U191),"",Данные!U191)</f>
        <v/>
      </c>
      <c r="V191" s="72" t="str">
        <f>IF(ISBLANK(Данные!V191),"",Данные!V191)</f>
        <v/>
      </c>
      <c r="W191" s="72">
        <f>IF(ISBLANK(Данные!W191),"",Данные!W191)</f>
        <v>29</v>
      </c>
      <c r="X191" s="72">
        <f>IF(ISBLANK(Данные!X191),"",Данные!X191)</f>
        <v>1</v>
      </c>
      <c r="Y191" s="72">
        <f>IF(ISBLANK(Данные!Y191),"",Данные!Y191)</f>
        <v>2</v>
      </c>
      <c r="Z191" s="72" t="str">
        <f>IF(ISBLANK(Данные!Z191),"",Данные!Z191)</f>
        <v/>
      </c>
      <c r="AA191" s="72" t="str">
        <f>IF(ISBLANK(Данные!AA191),"",Данные!AA191)</f>
        <v>осн</v>
      </c>
      <c r="AB191"/>
    </row>
    <row r="192" spans="1:28" s="6" customFormat="1">
      <c r="A192" s="71">
        <f>IF(ISBLANK(Данные!A192),"",Данные!A192)</f>
        <v>5791</v>
      </c>
      <c r="B192" s="71">
        <f>IF(ISBLANK(Данные!B192),"",Данные!B192)</f>
        <v>2017</v>
      </c>
      <c r="C192" s="71" t="str">
        <f>IF(ISBLANK(Данные!C192),"",Данные!C192)</f>
        <v>компьютерных технологий и электронного обучения</v>
      </c>
      <c r="D192" s="71" t="str">
        <f>IF(ISBLANK(Данные!D192),"",Данные!D192)</f>
        <v>Власова Елена Зотиковна</v>
      </c>
      <c r="E192" s="71" t="str">
        <f>IF(ISBLANK(Данные!E192),"",Данные!E192)</f>
        <v>доктор педагогических наук</v>
      </c>
      <c r="F192" s="71" t="str">
        <f>IF(ISBLANK(Данные!F192),"",Данные!F192)</f>
        <v>заведующий кафедрой</v>
      </c>
      <c r="G192" s="71">
        <f>IF(ISBLANK(Данные!G192),"",Данные!G192)</f>
        <v>1</v>
      </c>
      <c r="H192" s="71">
        <f>IF(ISBLANK(Данные!H192),"",Данные!H192)</f>
        <v>16591</v>
      </c>
      <c r="I192" s="71" t="str">
        <f>IF(ISBLANK(Данные!I192),"",Данные!I192)</f>
        <v>Модуль "Информационные технологии в математике и физике". Информационные технологии в физике</v>
      </c>
      <c r="J192" s="71">
        <f>IF(ISBLANK(Данные!J192),"",Данные!J192)</f>
        <v>12</v>
      </c>
      <c r="K192" s="71" t="str">
        <f>IF(ISBLANK(Данные!K192),"",Данные!K192)</f>
        <v/>
      </c>
      <c r="L192" s="71" t="str">
        <f>IF(ISBLANK(Данные!L192),"",Данные!L192)</f>
        <v/>
      </c>
      <c r="M192" s="72">
        <f t="shared" si="8"/>
        <v>1.2000000000000002</v>
      </c>
      <c r="N192" s="72">
        <f t="shared" si="11"/>
        <v>11.57</v>
      </c>
      <c r="O192" s="72">
        <f t="shared" si="9"/>
        <v>7.25</v>
      </c>
      <c r="P192" s="72">
        <f t="shared" si="10"/>
        <v>7.25</v>
      </c>
      <c r="Q192" s="72">
        <f>IF(ISBLANK(Данные!Q192),"",Данные!Q192)</f>
        <v>31</v>
      </c>
      <c r="R192" s="72" t="str">
        <f>IF(ISBLANK(Данные!R192),"",Данные!R192)</f>
        <v/>
      </c>
      <c r="S192" s="72" t="str">
        <f>IF(ISBLANK(Данные!S192),"",Данные!S192)</f>
        <v/>
      </c>
      <c r="T192" s="72" t="str">
        <f>IF(ISBLANK(Данные!T192),"",Данные!T192)</f>
        <v/>
      </c>
      <c r="U192" s="72" t="str">
        <f>IF(ISBLANK(Данные!U192),"",Данные!U192)</f>
        <v/>
      </c>
      <c r="V192" s="72" t="str">
        <f>IF(ISBLANK(Данные!V192),"",Данные!V192)</f>
        <v/>
      </c>
      <c r="W192" s="72">
        <f>IF(ISBLANK(Данные!W192),"",Данные!W192)</f>
        <v>29</v>
      </c>
      <c r="X192" s="72">
        <f>IF(ISBLANK(Данные!X192),"",Данные!X192)</f>
        <v>1</v>
      </c>
      <c r="Y192" s="72">
        <f>IF(ISBLANK(Данные!Y192),"",Данные!Y192)</f>
        <v>2</v>
      </c>
      <c r="Z192" s="72" t="str">
        <f>IF(ISBLANK(Данные!Z192),"",Данные!Z192)</f>
        <v/>
      </c>
      <c r="AA192" s="72" t="str">
        <f>IF(ISBLANK(Данные!AA192),"",Данные!AA192)</f>
        <v>осн</v>
      </c>
      <c r="AB192"/>
    </row>
    <row r="193" spans="1:28" s="6" customFormat="1">
      <c r="A193" s="71">
        <f>IF(ISBLANK(Данные!A193),"",Данные!A193)</f>
        <v>5791</v>
      </c>
      <c r="B193" s="71">
        <f>IF(ISBLANK(Данные!B193),"",Данные!B193)</f>
        <v>2017</v>
      </c>
      <c r="C193" s="71" t="str">
        <f>IF(ISBLANK(Данные!C193),"",Данные!C193)</f>
        <v>компьютерных технологий и электронного обучения</v>
      </c>
      <c r="D193" s="71" t="str">
        <f>IF(ISBLANK(Данные!D193),"",Данные!D193)</f>
        <v>Власова Елена Зотиковна</v>
      </c>
      <c r="E193" s="71" t="str">
        <f>IF(ISBLANK(Данные!E193),"",Данные!E193)</f>
        <v>доктор педагогических наук</v>
      </c>
      <c r="F193" s="71" t="str">
        <f>IF(ISBLANK(Данные!F193),"",Данные!F193)</f>
        <v>заведующий кафедрой</v>
      </c>
      <c r="G193" s="71">
        <f>IF(ISBLANK(Данные!G193),"",Данные!G193)</f>
        <v>1</v>
      </c>
      <c r="H193" s="71">
        <f>IF(ISBLANK(Данные!H193),"",Данные!H193)</f>
        <v>16591</v>
      </c>
      <c r="I193" s="71" t="str">
        <f>IF(ISBLANK(Данные!I193),"",Данные!I193)</f>
        <v>Модуль "Системное и прикладное программное обеспечение". Программирование</v>
      </c>
      <c r="J193" s="71">
        <f>IF(ISBLANK(Данные!J193),"",Данные!J193)</f>
        <v>18</v>
      </c>
      <c r="K193" s="71" t="str">
        <f>IF(ISBLANK(Данные!K193),"",Данные!K193)</f>
        <v/>
      </c>
      <c r="L193" s="71" t="str">
        <f>IF(ISBLANK(Данные!L193),"",Данные!L193)</f>
        <v/>
      </c>
      <c r="M193" s="72">
        <f t="shared" si="8"/>
        <v>1.8</v>
      </c>
      <c r="N193" s="72">
        <f t="shared" si="11"/>
        <v>11.57</v>
      </c>
      <c r="O193" s="72">
        <f t="shared" si="9"/>
        <v>7.25</v>
      </c>
      <c r="P193" s="72">
        <f t="shared" si="10"/>
        <v>7.25</v>
      </c>
      <c r="Q193" s="72" t="str">
        <f>IF(ISBLANK(Данные!Q193),"",Данные!Q193)</f>
        <v/>
      </c>
      <c r="R193" s="72" t="str">
        <f>IF(ISBLANK(Данные!R193),"",Данные!R193)</f>
        <v/>
      </c>
      <c r="S193" s="72" t="str">
        <f>IF(ISBLANK(Данные!S193),"",Данные!S193)</f>
        <v/>
      </c>
      <c r="T193" s="72" t="str">
        <f>IF(ISBLANK(Данные!T193),"",Данные!T193)</f>
        <v/>
      </c>
      <c r="U193" s="72" t="str">
        <f>IF(ISBLANK(Данные!U193),"",Данные!U193)</f>
        <v/>
      </c>
      <c r="V193" s="72" t="str">
        <f>IF(ISBLANK(Данные!V193),"",Данные!V193)</f>
        <v/>
      </c>
      <c r="W193" s="72">
        <f>IF(ISBLANK(Данные!W193),"",Данные!W193)</f>
        <v>29</v>
      </c>
      <c r="X193" s="72">
        <f>IF(ISBLANK(Данные!X193),"",Данные!X193)</f>
        <v>1</v>
      </c>
      <c r="Y193" s="72">
        <f>IF(ISBLANK(Данные!Y193),"",Данные!Y193)</f>
        <v>2</v>
      </c>
      <c r="Z193" s="72" t="str">
        <f>IF(ISBLANK(Данные!Z193),"",Данные!Z193)</f>
        <v/>
      </c>
      <c r="AA193" s="72" t="str">
        <f>IF(ISBLANK(Данные!AA193),"",Данные!AA193)</f>
        <v>осн</v>
      </c>
      <c r="AB193"/>
    </row>
    <row r="194" spans="1:28" s="6" customFormat="1">
      <c r="A194" s="71">
        <f>IF(ISBLANK(Данные!A194),"",Данные!A194)</f>
        <v>5791</v>
      </c>
      <c r="B194" s="71">
        <f>IF(ISBLANK(Данные!B194),"",Данные!B194)</f>
        <v>2017</v>
      </c>
      <c r="C194" s="71" t="str">
        <f>IF(ISBLANK(Данные!C194),"",Данные!C194)</f>
        <v>компьютерных технологий и электронного обучения</v>
      </c>
      <c r="D194" s="71" t="str">
        <f>IF(ISBLANK(Данные!D194),"",Данные!D194)</f>
        <v>Гончарова Светлана Викторовна</v>
      </c>
      <c r="E194" s="71" t="str">
        <f>IF(ISBLANK(Данные!E194),"",Данные!E194)</f>
        <v>кандидат педагогических наук</v>
      </c>
      <c r="F194" s="71" t="str">
        <f>IF(ISBLANK(Данные!F194),"",Данные!F194)</f>
        <v>доцент</v>
      </c>
      <c r="G194" s="71">
        <f>IF(ISBLANK(Данные!G194),"",Данные!G194)</f>
        <v>1</v>
      </c>
      <c r="H194" s="71">
        <f>IF(ISBLANK(Данные!H194),"",Данные!H194)</f>
        <v>16591</v>
      </c>
      <c r="I194" s="71" t="str">
        <f>IF(ISBLANK(Данные!I194),"",Данные!I194)</f>
        <v>Модуль "Естественно-математический". Информатика</v>
      </c>
      <c r="J194" s="71" t="str">
        <f>IF(ISBLANK(Данные!J194),"",Данные!J194)</f>
        <v/>
      </c>
      <c r="K194" s="71" t="str">
        <f>IF(ISBLANK(Данные!K194),"",Данные!K194)</f>
        <v/>
      </c>
      <c r="L194" s="71" t="str">
        <f>IF(ISBLANK(Данные!L194),"",Данные!L194)</f>
        <v/>
      </c>
      <c r="M194" s="72">
        <f t="shared" si="8"/>
        <v>0</v>
      </c>
      <c r="N194" s="72">
        <f t="shared" si="11"/>
        <v>11.57</v>
      </c>
      <c r="O194" s="72">
        <f t="shared" si="9"/>
        <v>7.25</v>
      </c>
      <c r="P194" s="72">
        <f t="shared" si="10"/>
        <v>7.25</v>
      </c>
      <c r="Q194" s="72" t="str">
        <f>IF(ISBLANK(Данные!Q194),"",Данные!Q194)</f>
        <v/>
      </c>
      <c r="R194" s="72" t="str">
        <f>IF(ISBLANK(Данные!R194),"",Данные!R194)</f>
        <v/>
      </c>
      <c r="S194" s="72" t="str">
        <f>IF(ISBLANK(Данные!S194),"",Данные!S194)</f>
        <v/>
      </c>
      <c r="T194" s="72" t="str">
        <f>IF(ISBLANK(Данные!T194),"",Данные!T194)</f>
        <v/>
      </c>
      <c r="U194" s="72" t="str">
        <f>IF(ISBLANK(Данные!U194),"",Данные!U194)</f>
        <v/>
      </c>
      <c r="V194" s="72" t="str">
        <f>IF(ISBLANK(Данные!V194),"",Данные!V194)</f>
        <v/>
      </c>
      <c r="W194" s="72">
        <f>IF(ISBLANK(Данные!W194),"",Данные!W194)</f>
        <v>29</v>
      </c>
      <c r="X194" s="72">
        <f>IF(ISBLANK(Данные!X194),"",Данные!X194)</f>
        <v>1</v>
      </c>
      <c r="Y194" s="72">
        <f>IF(ISBLANK(Данные!Y194),"",Данные!Y194)</f>
        <v>2</v>
      </c>
      <c r="Z194" s="72" t="str">
        <f>IF(ISBLANK(Данные!Z194),"",Данные!Z194)</f>
        <v/>
      </c>
      <c r="AA194" s="72" t="str">
        <f>IF(ISBLANK(Данные!AA194),"",Данные!AA194)</f>
        <v>осн</v>
      </c>
      <c r="AB194"/>
    </row>
    <row r="195" spans="1:28" s="6" customFormat="1" ht="29.25" customHeight="1">
      <c r="A195" s="71">
        <f>IF(ISBLANK(Данные!A195),"",Данные!A195)</f>
        <v>5791</v>
      </c>
      <c r="B195" s="71">
        <f>IF(ISBLANK(Данные!B195),"",Данные!B195)</f>
        <v>2017</v>
      </c>
      <c r="C195" s="71" t="str">
        <f>IF(ISBLANK(Данные!C195),"",Данные!C195)</f>
        <v>компьютерных технологий и электронного обучения</v>
      </c>
      <c r="D195" s="71" t="str">
        <f>IF(ISBLANK(Данные!D195),"",Данные!D195)</f>
        <v>Гончарова Светлана Викторовна</v>
      </c>
      <c r="E195" s="71" t="str">
        <f>IF(ISBLANK(Данные!E195),"",Данные!E195)</f>
        <v>кандидат педагогических наук</v>
      </c>
      <c r="F195" s="71" t="str">
        <f>IF(ISBLANK(Данные!F195),"",Данные!F195)</f>
        <v>доцент</v>
      </c>
      <c r="G195" s="71">
        <f>IF(ISBLANK(Данные!G195),"",Данные!G195)</f>
        <v>1</v>
      </c>
      <c r="H195" s="71">
        <f>IF(ISBLANK(Данные!H195),"",Данные!H195)</f>
        <v>16591</v>
      </c>
      <c r="I195" s="71" t="str">
        <f>IF(ISBLANK(Данные!I195),"",Данные!I195)</f>
        <v>Модуль "Информационные технологии в математике и физике". Информационные технологии</v>
      </c>
      <c r="J195" s="71" t="str">
        <f>IF(ISBLANK(Данные!J195),"",Данные!J195)</f>
        <v/>
      </c>
      <c r="K195" s="71" t="str">
        <f>IF(ISBLANK(Данные!K195),"",Данные!K195)</f>
        <v/>
      </c>
      <c r="L195" s="71" t="str">
        <f>IF(ISBLANK(Данные!L195),"",Данные!L195)</f>
        <v/>
      </c>
      <c r="M195" s="72">
        <f t="shared" si="8"/>
        <v>0</v>
      </c>
      <c r="N195" s="72">
        <f t="shared" si="11"/>
        <v>11.57</v>
      </c>
      <c r="O195" s="72">
        <f t="shared" si="9"/>
        <v>7.25</v>
      </c>
      <c r="P195" s="72">
        <f t="shared" si="10"/>
        <v>7.25</v>
      </c>
      <c r="Q195" s="72" t="str">
        <f>IF(ISBLANK(Данные!Q195),"",Данные!Q195)</f>
        <v/>
      </c>
      <c r="R195" s="72" t="str">
        <f>IF(ISBLANK(Данные!R195),"",Данные!R195)</f>
        <v/>
      </c>
      <c r="S195" s="72" t="str">
        <f>IF(ISBLANK(Данные!S195),"",Данные!S195)</f>
        <v/>
      </c>
      <c r="T195" s="72" t="str">
        <f>IF(ISBLANK(Данные!T195),"",Данные!T195)</f>
        <v/>
      </c>
      <c r="U195" s="72" t="str">
        <f>IF(ISBLANK(Данные!U195),"",Данные!U195)</f>
        <v/>
      </c>
      <c r="V195" s="72" t="str">
        <f>IF(ISBLANK(Данные!V195),"",Данные!V195)</f>
        <v/>
      </c>
      <c r="W195" s="72">
        <f>IF(ISBLANK(Данные!W195),"",Данные!W195)</f>
        <v>29</v>
      </c>
      <c r="X195" s="72">
        <f>IF(ISBLANK(Данные!X195),"",Данные!X195)</f>
        <v>1</v>
      </c>
      <c r="Y195" s="72">
        <f>IF(ISBLANK(Данные!Y195),"",Данные!Y195)</f>
        <v>2</v>
      </c>
      <c r="Z195" s="72" t="str">
        <f>IF(ISBLANK(Данные!Z195),"",Данные!Z195)</f>
        <v/>
      </c>
      <c r="AA195" s="72" t="str">
        <f>IF(ISBLANK(Данные!AA195),"",Данные!AA195)</f>
        <v>осн</v>
      </c>
      <c r="AB195"/>
    </row>
    <row r="196" spans="1:28" s="6" customFormat="1">
      <c r="A196" s="71">
        <f>IF(ISBLANK(Данные!A196),"",Данные!A196)</f>
        <v>5791</v>
      </c>
      <c r="B196" s="71">
        <f>IF(ISBLANK(Данные!B196),"",Данные!B196)</f>
        <v>2017</v>
      </c>
      <c r="C196" s="71" t="str">
        <f>IF(ISBLANK(Данные!C196),"",Данные!C196)</f>
        <v>компьютерных технологий и электронного обучения</v>
      </c>
      <c r="D196" s="71" t="str">
        <f>IF(ISBLANK(Данные!D196),"",Данные!D196)</f>
        <v>Гончарова Светлана Викторовна</v>
      </c>
      <c r="E196" s="71" t="str">
        <f>IF(ISBLANK(Данные!E196),"",Данные!E196)</f>
        <v>кандидат педагогических наук</v>
      </c>
      <c r="F196" s="71" t="str">
        <f>IF(ISBLANK(Данные!F196),"",Данные!F196)</f>
        <v>доцент</v>
      </c>
      <c r="G196" s="71">
        <f>IF(ISBLANK(Данные!G196),"",Данные!G196)</f>
        <v>1</v>
      </c>
      <c r="H196" s="71">
        <f>IF(ISBLANK(Данные!H196),"",Данные!H196)</f>
        <v>16591</v>
      </c>
      <c r="I196" s="71" t="str">
        <f>IF(ISBLANK(Данные!I196),"",Данные!I196)</f>
        <v>Модуль "Информационные технологии в математике и физике". Информационные технологии в физике</v>
      </c>
      <c r="J196" s="71" t="str">
        <f>IF(ISBLANK(Данные!J196),"",Данные!J196)</f>
        <v/>
      </c>
      <c r="K196" s="71" t="str">
        <f>IF(ISBLANK(Данные!K196),"",Данные!K196)</f>
        <v/>
      </c>
      <c r="L196" s="71">
        <f>IF(ISBLANK(Данные!L196),"",Данные!L196)</f>
        <v>48</v>
      </c>
      <c r="M196" s="72">
        <f t="shared" ref="M196:M259" si="12">0.1*SUM(J196,K196,L196)</f>
        <v>4.8000000000000007</v>
      </c>
      <c r="N196" s="72">
        <f t="shared" si="11"/>
        <v>11.57</v>
      </c>
      <c r="O196" s="72">
        <f t="shared" ref="O196:O259" si="13">0.25*W196</f>
        <v>7.25</v>
      </c>
      <c r="P196" s="72">
        <f t="shared" ref="P196:P259" si="14">0.25*W196</f>
        <v>7.25</v>
      </c>
      <c r="Q196" s="72">
        <f>IF(ISBLANK(Данные!Q196),"",Данные!Q196)</f>
        <v>35</v>
      </c>
      <c r="R196" s="72" t="str">
        <f>IF(ISBLANK(Данные!R196),"",Данные!R196)</f>
        <v/>
      </c>
      <c r="S196" s="72" t="str">
        <f>IF(ISBLANK(Данные!S196),"",Данные!S196)</f>
        <v/>
      </c>
      <c r="T196" s="72" t="str">
        <f>IF(ISBLANK(Данные!T196),"",Данные!T196)</f>
        <v/>
      </c>
      <c r="U196" s="72" t="str">
        <f>IF(ISBLANK(Данные!U196),"",Данные!U196)</f>
        <v/>
      </c>
      <c r="V196" s="72" t="str">
        <f>IF(ISBLANK(Данные!V196),"",Данные!V196)</f>
        <v/>
      </c>
      <c r="W196" s="72">
        <f>IF(ISBLANK(Данные!W196),"",Данные!W196)</f>
        <v>29</v>
      </c>
      <c r="X196" s="72">
        <f>IF(ISBLANK(Данные!X196),"",Данные!X196)</f>
        <v>1</v>
      </c>
      <c r="Y196" s="72">
        <f>IF(ISBLANK(Данные!Y196),"",Данные!Y196)</f>
        <v>2</v>
      </c>
      <c r="Z196" s="72" t="str">
        <f>IF(ISBLANK(Данные!Z196),"",Данные!Z196)</f>
        <v/>
      </c>
      <c r="AA196" s="72" t="str">
        <f>IF(ISBLANK(Данные!AA196),"",Данные!AA196)</f>
        <v>осн</v>
      </c>
      <c r="AB196"/>
    </row>
    <row r="197" spans="1:28" s="6" customFormat="1">
      <c r="A197" s="71">
        <f>IF(ISBLANK(Данные!A197),"",Данные!A197)</f>
        <v>5791</v>
      </c>
      <c r="B197" s="71">
        <f>IF(ISBLANK(Данные!B197),"",Данные!B197)</f>
        <v>2017</v>
      </c>
      <c r="C197" s="71" t="str">
        <f>IF(ISBLANK(Данные!C197),"",Данные!C197)</f>
        <v>компьютерных технологий и электронного обучения</v>
      </c>
      <c r="D197" s="71" t="str">
        <f>IF(ISBLANK(Данные!D197),"",Данные!D197)</f>
        <v>Гончарова Светлана Викторовна</v>
      </c>
      <c r="E197" s="71" t="str">
        <f>IF(ISBLANK(Данные!E197),"",Данные!E197)</f>
        <v>кандидат педагогических наук</v>
      </c>
      <c r="F197" s="71" t="str">
        <f>IF(ISBLANK(Данные!F197),"",Данные!F197)</f>
        <v>доцент</v>
      </c>
      <c r="G197" s="71">
        <f>IF(ISBLANK(Данные!G197),"",Данные!G197)</f>
        <v>1</v>
      </c>
      <c r="H197" s="71">
        <f>IF(ISBLANK(Данные!H197),"",Данные!H197)</f>
        <v>16591</v>
      </c>
      <c r="I197" s="71" t="str">
        <f>IF(ISBLANK(Данные!I197),"",Данные!I197)</f>
        <v>Модуль "Системное и прикладное программное обеспечение". Программирование</v>
      </c>
      <c r="J197" s="71" t="str">
        <f>IF(ISBLANK(Данные!J197),"",Данные!J197)</f>
        <v/>
      </c>
      <c r="K197" s="71" t="str">
        <f>IF(ISBLANK(Данные!K197),"",Данные!K197)</f>
        <v/>
      </c>
      <c r="L197" s="71">
        <f>IF(ISBLANK(Данные!L197),"",Данные!L197)</f>
        <v>36</v>
      </c>
      <c r="M197" s="72">
        <f t="shared" si="12"/>
        <v>3.6</v>
      </c>
      <c r="N197" s="72">
        <f t="shared" ref="N197:N260" si="15">2+(0.33*W197)</f>
        <v>11.57</v>
      </c>
      <c r="O197" s="72">
        <f t="shared" si="13"/>
        <v>7.25</v>
      </c>
      <c r="P197" s="72">
        <f t="shared" si="14"/>
        <v>7.25</v>
      </c>
      <c r="Q197" s="72" t="str">
        <f>IF(ISBLANK(Данные!Q197),"",Данные!Q197)</f>
        <v/>
      </c>
      <c r="R197" s="72" t="str">
        <f>IF(ISBLANK(Данные!R197),"",Данные!R197)</f>
        <v/>
      </c>
      <c r="S197" s="72" t="str">
        <f>IF(ISBLANK(Данные!S197),"",Данные!S197)</f>
        <v/>
      </c>
      <c r="T197" s="72" t="str">
        <f>IF(ISBLANK(Данные!T197),"",Данные!T197)</f>
        <v/>
      </c>
      <c r="U197" s="72" t="str">
        <f>IF(ISBLANK(Данные!U197),"",Данные!U197)</f>
        <v/>
      </c>
      <c r="V197" s="72" t="str">
        <f>IF(ISBLANK(Данные!V197),"",Данные!V197)</f>
        <v/>
      </c>
      <c r="W197" s="72">
        <f>IF(ISBLANK(Данные!W197),"",Данные!W197)</f>
        <v>29</v>
      </c>
      <c r="X197" s="72">
        <f>IF(ISBLANK(Данные!X197),"",Данные!X197)</f>
        <v>1</v>
      </c>
      <c r="Y197" s="72">
        <f>IF(ISBLANK(Данные!Y197),"",Данные!Y197)</f>
        <v>2</v>
      </c>
      <c r="Z197" s="72" t="str">
        <f>IF(ISBLANK(Данные!Z197),"",Данные!Z197)</f>
        <v/>
      </c>
      <c r="AA197" s="72" t="str">
        <f>IF(ISBLANK(Данные!AA197),"",Данные!AA197)</f>
        <v>осн</v>
      </c>
      <c r="AB197"/>
    </row>
    <row r="198" spans="1:28" s="6" customFormat="1">
      <c r="A198" s="71">
        <f>IF(ISBLANK(Данные!A198),"",Данные!A198)</f>
        <v>5791</v>
      </c>
      <c r="B198" s="71">
        <f>IF(ISBLANK(Данные!B198),"",Данные!B198)</f>
        <v>2017</v>
      </c>
      <c r="C198" s="71" t="str">
        <f>IF(ISBLANK(Данные!C198),"",Данные!C198)</f>
        <v>компьютерных технологий и электронного обучения</v>
      </c>
      <c r="D198" s="71" t="str">
        <f>IF(ISBLANK(Данные!D198),"",Данные!D198)</f>
        <v>Государев Илья Борисович</v>
      </c>
      <c r="E198" s="71" t="str">
        <f>IF(ISBLANK(Данные!E198),"",Данные!E198)</f>
        <v>кандидат педагогических наук</v>
      </c>
      <c r="F198" s="71" t="str">
        <f>IF(ISBLANK(Данные!F198),"",Данные!F198)</f>
        <v>доцент</v>
      </c>
      <c r="G198" s="71">
        <f>IF(ISBLANK(Данные!G198),"",Данные!G198)</f>
        <v>1</v>
      </c>
      <c r="H198" s="71">
        <f>IF(ISBLANK(Данные!H198),"",Данные!H198)</f>
        <v>16591</v>
      </c>
      <c r="I198" s="71" t="str">
        <f>IF(ISBLANK(Данные!I198),"",Данные!I198)</f>
        <v>Модуль "Дискретные структуры". Дискретная математика для программистов</v>
      </c>
      <c r="J198" s="71">
        <f>IF(ISBLANK(Данные!J198),"",Данные!J198)</f>
        <v>18</v>
      </c>
      <c r="K198" s="71">
        <f>IF(ISBLANK(Данные!K198),"",Данные!K198)</f>
        <v>18</v>
      </c>
      <c r="L198" s="71" t="str">
        <f>IF(ISBLANK(Данные!L198),"",Данные!L198)</f>
        <v/>
      </c>
      <c r="M198" s="72">
        <f t="shared" si="12"/>
        <v>3.6</v>
      </c>
      <c r="N198" s="72">
        <f t="shared" si="15"/>
        <v>11.57</v>
      </c>
      <c r="O198" s="72">
        <f t="shared" si="13"/>
        <v>7.25</v>
      </c>
      <c r="P198" s="72">
        <f t="shared" si="14"/>
        <v>7.25</v>
      </c>
      <c r="Q198" s="72" t="str">
        <f>IF(ISBLANK(Данные!Q198),"",Данные!Q198)</f>
        <v/>
      </c>
      <c r="R198" s="72" t="str">
        <f>IF(ISBLANK(Данные!R198),"",Данные!R198)</f>
        <v/>
      </c>
      <c r="S198" s="72" t="str">
        <f>IF(ISBLANK(Данные!S198),"",Данные!S198)</f>
        <v/>
      </c>
      <c r="T198" s="72" t="str">
        <f>IF(ISBLANK(Данные!T198),"",Данные!T198)</f>
        <v/>
      </c>
      <c r="U198" s="72" t="str">
        <f>IF(ISBLANK(Данные!U198),"",Данные!U198)</f>
        <v/>
      </c>
      <c r="V198" s="72" t="str">
        <f>IF(ISBLANK(Данные!V198),"",Данные!V198)</f>
        <v/>
      </c>
      <c r="W198" s="72">
        <f>IF(ISBLANK(Данные!W198),"",Данные!W198)</f>
        <v>29</v>
      </c>
      <c r="X198" s="72">
        <f>IF(ISBLANK(Данные!X198),"",Данные!X198)</f>
        <v>1</v>
      </c>
      <c r="Y198" s="72">
        <f>IF(ISBLANK(Данные!Y198),"",Данные!Y198)</f>
        <v>2</v>
      </c>
      <c r="Z198" s="72" t="str">
        <f>IF(ISBLANK(Данные!Z198),"",Данные!Z198)</f>
        <v/>
      </c>
      <c r="AA198" s="72" t="str">
        <f>IF(ISBLANK(Данные!AA198),"",Данные!AA198)</f>
        <v>осн</v>
      </c>
      <c r="AB198"/>
    </row>
    <row r="199" spans="1:28" s="6" customFormat="1">
      <c r="A199" s="71">
        <f>IF(ISBLANK(Данные!A199),"",Данные!A199)</f>
        <v>5791</v>
      </c>
      <c r="B199" s="71">
        <f>IF(ISBLANK(Данные!B199),"",Данные!B199)</f>
        <v>2017</v>
      </c>
      <c r="C199" s="71" t="str">
        <f>IF(ISBLANK(Данные!C199),"",Данные!C199)</f>
        <v>компьютерных технологий и электронного обучения</v>
      </c>
      <c r="D199" s="71" t="str">
        <f>IF(ISBLANK(Данные!D199),"",Данные!D199)</f>
        <v>Государев Илья Борисович</v>
      </c>
      <c r="E199" s="71" t="str">
        <f>IF(ISBLANK(Данные!E199),"",Данные!E199)</f>
        <v>кандидат педагогических наук</v>
      </c>
      <c r="F199" s="71" t="str">
        <f>IF(ISBLANK(Данные!F199),"",Данные!F199)</f>
        <v>доцент</v>
      </c>
      <c r="G199" s="71">
        <f>IF(ISBLANK(Данные!G199),"",Данные!G199)</f>
        <v>1</v>
      </c>
      <c r="H199" s="71">
        <f>IF(ISBLANK(Данные!H199),"",Данные!H199)</f>
        <v>16591</v>
      </c>
      <c r="I199" s="71" t="str">
        <f>IF(ISBLANK(Данные!I199),"",Данные!I199)</f>
        <v>Модуль "Дискретные структуры". Дисциплины и курсы по выбору. Алгоритмы и анализ сложности</v>
      </c>
      <c r="J199" s="71">
        <f>IF(ISBLANK(Данные!J199),"",Данные!J199)</f>
        <v>9</v>
      </c>
      <c r="K199" s="71">
        <f>IF(ISBLANK(Данные!K199),"",Данные!K199)</f>
        <v>9</v>
      </c>
      <c r="L199" s="71" t="str">
        <f>IF(ISBLANK(Данные!L199),"",Данные!L199)</f>
        <v/>
      </c>
      <c r="M199" s="72">
        <f t="shared" si="12"/>
        <v>1.8</v>
      </c>
      <c r="N199" s="72">
        <f t="shared" si="15"/>
        <v>11.57</v>
      </c>
      <c r="O199" s="72">
        <f t="shared" si="13"/>
        <v>7.25</v>
      </c>
      <c r="P199" s="72">
        <f t="shared" si="14"/>
        <v>7.25</v>
      </c>
      <c r="Q199" s="72" t="str">
        <f>IF(ISBLANK(Данные!Q199),"",Данные!Q199)</f>
        <v/>
      </c>
      <c r="R199" s="72" t="str">
        <f>IF(ISBLANK(Данные!R199),"",Данные!R199)</f>
        <v/>
      </c>
      <c r="S199" s="72" t="str">
        <f>IF(ISBLANK(Данные!S199),"",Данные!S199)</f>
        <v/>
      </c>
      <c r="T199" s="72" t="str">
        <f>IF(ISBLANK(Данные!T199),"",Данные!T199)</f>
        <v/>
      </c>
      <c r="U199" s="72" t="str">
        <f>IF(ISBLANK(Данные!U199),"",Данные!U199)</f>
        <v/>
      </c>
      <c r="V199" s="72" t="str">
        <f>IF(ISBLANK(Данные!V199),"",Данные!V199)</f>
        <v/>
      </c>
      <c r="W199" s="72">
        <f>IF(ISBLANK(Данные!W199),"",Данные!W199)</f>
        <v>29</v>
      </c>
      <c r="X199" s="72">
        <f>IF(ISBLANK(Данные!X199),"",Данные!X199)</f>
        <v>1</v>
      </c>
      <c r="Y199" s="72">
        <f>IF(ISBLANK(Данные!Y199),"",Данные!Y199)</f>
        <v>2</v>
      </c>
      <c r="Z199" s="72" t="str">
        <f>IF(ISBLANK(Данные!Z199),"",Данные!Z199)</f>
        <v/>
      </c>
      <c r="AA199" s="72" t="str">
        <f>IF(ISBLANK(Данные!AA199),"",Данные!AA199)</f>
        <v>осн</v>
      </c>
      <c r="AB199"/>
    </row>
    <row r="200" spans="1:28" s="6" customFormat="1">
      <c r="A200" s="71">
        <f>IF(ISBLANK(Данные!A200),"",Данные!A200)</f>
        <v>5791</v>
      </c>
      <c r="B200" s="71">
        <f>IF(ISBLANK(Данные!B200),"",Данные!B200)</f>
        <v>2017</v>
      </c>
      <c r="C200" s="71" t="str">
        <f>IF(ISBLANK(Данные!C200),"",Данные!C200)</f>
        <v>компьютерных технологий и электронного обучения</v>
      </c>
      <c r="D200" s="71" t="str">
        <f>IF(ISBLANK(Данные!D200),"",Данные!D200)</f>
        <v>Иванова Екатерина Алексеевна</v>
      </c>
      <c r="E200" s="71" t="str">
        <f>IF(ISBLANK(Данные!E200),"",Данные!E200)</f>
        <v>нет</v>
      </c>
      <c r="F200" s="71" t="str">
        <f>IF(ISBLANK(Данные!F200),"",Данные!F200)</f>
        <v>ассистент</v>
      </c>
      <c r="G200" s="71">
        <f>IF(ISBLANK(Данные!G200),"",Данные!G200)</f>
        <v>0.5</v>
      </c>
      <c r="H200" s="71">
        <f>IF(ISBLANK(Данные!H200),"",Данные!H200)</f>
        <v>16591</v>
      </c>
      <c r="I200" s="71" t="str">
        <f>IF(ISBLANK(Данные!I200),"",Данные!I200)</f>
        <v>Модуль "Информационные технологии в математике и физике". Информационные технологии</v>
      </c>
      <c r="J200" s="71" t="str">
        <f>IF(ISBLANK(Данные!J200),"",Данные!J200)</f>
        <v/>
      </c>
      <c r="K200" s="71" t="str">
        <f>IF(ISBLANK(Данные!K200),"",Данные!K200)</f>
        <v/>
      </c>
      <c r="L200" s="71">
        <f>IF(ISBLANK(Данные!L200),"",Данные!L200)</f>
        <v>108</v>
      </c>
      <c r="M200" s="72">
        <f t="shared" si="12"/>
        <v>10.8</v>
      </c>
      <c r="N200" s="72">
        <f t="shared" si="15"/>
        <v>11.57</v>
      </c>
      <c r="O200" s="72">
        <f t="shared" si="13"/>
        <v>7.25</v>
      </c>
      <c r="P200" s="72">
        <f t="shared" si="14"/>
        <v>7.25</v>
      </c>
      <c r="Q200" s="72" t="str">
        <f>IF(ISBLANK(Данные!Q200),"",Данные!Q200)</f>
        <v/>
      </c>
      <c r="R200" s="72" t="str">
        <f>IF(ISBLANK(Данные!R200),"",Данные!R200)</f>
        <v/>
      </c>
      <c r="S200" s="72" t="str">
        <f>IF(ISBLANK(Данные!S200),"",Данные!S200)</f>
        <v/>
      </c>
      <c r="T200" s="72" t="str">
        <f>IF(ISBLANK(Данные!T200),"",Данные!T200)</f>
        <v/>
      </c>
      <c r="U200" s="72" t="str">
        <f>IF(ISBLANK(Данные!U200),"",Данные!U200)</f>
        <v/>
      </c>
      <c r="V200" s="72" t="str">
        <f>IF(ISBLANK(Данные!V200),"",Данные!V200)</f>
        <v/>
      </c>
      <c r="W200" s="72">
        <f>IF(ISBLANK(Данные!W200),"",Данные!W200)</f>
        <v>29</v>
      </c>
      <c r="X200" s="72">
        <f>IF(ISBLANK(Данные!X200),"",Данные!X200)</f>
        <v>1</v>
      </c>
      <c r="Y200" s="72">
        <f>IF(ISBLANK(Данные!Y200),"",Данные!Y200)</f>
        <v>2</v>
      </c>
      <c r="Z200" s="72" t="str">
        <f>IF(ISBLANK(Данные!Z200),"",Данные!Z200)</f>
        <v/>
      </c>
      <c r="AA200" s="72" t="str">
        <f>IF(ISBLANK(Данные!AA200),"",Данные!AA200)</f>
        <v>осн</v>
      </c>
      <c r="AB200"/>
    </row>
    <row r="201" spans="1:28" s="6" customFormat="1">
      <c r="A201" s="71">
        <f>IF(ISBLANK(Данные!A201),"",Данные!A201)</f>
        <v>5791</v>
      </c>
      <c r="B201" s="71">
        <f>IF(ISBLANK(Данные!B201),"",Данные!B201)</f>
        <v>2017</v>
      </c>
      <c r="C201" s="71" t="str">
        <f>IF(ISBLANK(Данные!C201),"",Данные!C201)</f>
        <v>компьютерных технологий и электронного обучения</v>
      </c>
      <c r="D201" s="71" t="str">
        <f>IF(ISBLANK(Данные!D201),"",Данные!D201)</f>
        <v>Ильина Татьяна Сергеевна</v>
      </c>
      <c r="E201" s="71" t="str">
        <f>IF(ISBLANK(Данные!E201),"",Данные!E201)</f>
        <v>нет</v>
      </c>
      <c r="F201" s="71" t="str">
        <f>IF(ISBLANK(Данные!F201),"",Данные!F201)</f>
        <v>старший преподаватель</v>
      </c>
      <c r="G201" s="71">
        <f>IF(ISBLANK(Данные!G201),"",Данные!G201)</f>
        <v>1</v>
      </c>
      <c r="H201" s="71">
        <f>IF(ISBLANK(Данные!H201),"",Данные!H201)</f>
        <v>16591</v>
      </c>
      <c r="I201" s="71" t="str">
        <f>IF(ISBLANK(Данные!I201),"",Данные!I201)</f>
        <v>Модуль "Естественно-математический". Математика</v>
      </c>
      <c r="J201" s="71">
        <f>IF(ISBLANK(Данные!J201),"",Данные!J201)</f>
        <v>44</v>
      </c>
      <c r="K201" s="71">
        <f>IF(ISBLANK(Данные!K201),"",Данные!K201)</f>
        <v>64</v>
      </c>
      <c r="L201" s="71" t="str">
        <f>IF(ISBLANK(Данные!L201),"",Данные!L201)</f>
        <v/>
      </c>
      <c r="M201" s="72">
        <f t="shared" si="12"/>
        <v>10.8</v>
      </c>
      <c r="N201" s="72">
        <f t="shared" si="15"/>
        <v>11.57</v>
      </c>
      <c r="O201" s="72">
        <f t="shared" si="13"/>
        <v>7.25</v>
      </c>
      <c r="P201" s="72">
        <f t="shared" si="14"/>
        <v>7.25</v>
      </c>
      <c r="Q201" s="72" t="str">
        <f>IF(ISBLANK(Данные!Q201),"",Данные!Q201)</f>
        <v/>
      </c>
      <c r="R201" s="72" t="str">
        <f>IF(ISBLANK(Данные!R201),"",Данные!R201)</f>
        <v/>
      </c>
      <c r="S201" s="72" t="str">
        <f>IF(ISBLANK(Данные!S201),"",Данные!S201)</f>
        <v/>
      </c>
      <c r="T201" s="72" t="str">
        <f>IF(ISBLANK(Данные!T201),"",Данные!T201)</f>
        <v/>
      </c>
      <c r="U201" s="72" t="str">
        <f>IF(ISBLANK(Данные!U201),"",Данные!U201)</f>
        <v/>
      </c>
      <c r="V201" s="72" t="str">
        <f>IF(ISBLANK(Данные!V201),"",Данные!V201)</f>
        <v/>
      </c>
      <c r="W201" s="72">
        <f>IF(ISBLANK(Данные!W201),"",Данные!W201)</f>
        <v>29</v>
      </c>
      <c r="X201" s="72">
        <f>IF(ISBLANK(Данные!X201),"",Данные!X201)</f>
        <v>1</v>
      </c>
      <c r="Y201" s="72">
        <f>IF(ISBLANK(Данные!Y201),"",Данные!Y201)</f>
        <v>2</v>
      </c>
      <c r="Z201" s="72" t="str">
        <f>IF(ISBLANK(Данные!Z201),"",Данные!Z201)</f>
        <v/>
      </c>
      <c r="AA201" s="72" t="str">
        <f>IF(ISBLANK(Данные!AA201),"",Данные!AA201)</f>
        <v>осн</v>
      </c>
      <c r="AB201"/>
    </row>
    <row r="202" spans="1:28" s="6" customFormat="1">
      <c r="A202" s="71">
        <f>IF(ISBLANK(Данные!A202),"",Данные!A202)</f>
        <v>5791</v>
      </c>
      <c r="B202" s="71">
        <f>IF(ISBLANK(Данные!B202),"",Данные!B202)</f>
        <v>2017</v>
      </c>
      <c r="C202" s="71" t="str">
        <f>IF(ISBLANK(Данные!C202),"",Данные!C202)</f>
        <v>компьютерных технологий и электронного обучения</v>
      </c>
      <c r="D202" s="71" t="str">
        <f>IF(ISBLANK(Данные!D202),"",Данные!D202)</f>
        <v>Ильина Татьяна Сергеевна</v>
      </c>
      <c r="E202" s="71" t="str">
        <f>IF(ISBLANK(Данные!E202),"",Данные!E202)</f>
        <v>нет</v>
      </c>
      <c r="F202" s="71" t="str">
        <f>IF(ISBLANK(Данные!F202),"",Данные!F202)</f>
        <v>старший преподаватель</v>
      </c>
      <c r="G202" s="71">
        <f>IF(ISBLANK(Данные!G202),"",Данные!G202)</f>
        <v>1</v>
      </c>
      <c r="H202" s="71">
        <f>IF(ISBLANK(Данные!H202),"",Данные!H202)</f>
        <v>16591</v>
      </c>
      <c r="I202" s="71" t="str">
        <f>IF(ISBLANK(Данные!I202),"",Данные!I202)</f>
        <v>Модуль "Информационные технологии в математике и физике". Информационные технологии в математике</v>
      </c>
      <c r="J202" s="71" t="str">
        <f>IF(ISBLANK(Данные!J202),"",Данные!J202)</f>
        <v/>
      </c>
      <c r="K202" s="71" t="str">
        <f>IF(ISBLANK(Данные!K202),"",Данные!K202)</f>
        <v/>
      </c>
      <c r="L202" s="71">
        <f>IF(ISBLANK(Данные!L202),"",Данные!L202)</f>
        <v>72</v>
      </c>
      <c r="M202" s="72">
        <f t="shared" si="12"/>
        <v>7.2</v>
      </c>
      <c r="N202" s="72">
        <f t="shared" si="15"/>
        <v>11.57</v>
      </c>
      <c r="O202" s="72">
        <f t="shared" si="13"/>
        <v>7.25</v>
      </c>
      <c r="P202" s="72">
        <f t="shared" si="14"/>
        <v>7.25</v>
      </c>
      <c r="Q202" s="72" t="str">
        <f>IF(ISBLANK(Данные!Q202),"",Данные!Q202)</f>
        <v/>
      </c>
      <c r="R202" s="72" t="str">
        <f>IF(ISBLANK(Данные!R202),"",Данные!R202)</f>
        <v/>
      </c>
      <c r="S202" s="72" t="str">
        <f>IF(ISBLANK(Данные!S202),"",Данные!S202)</f>
        <v/>
      </c>
      <c r="T202" s="72" t="str">
        <f>IF(ISBLANK(Данные!T202),"",Данные!T202)</f>
        <v/>
      </c>
      <c r="U202" s="72" t="str">
        <f>IF(ISBLANK(Данные!U202),"",Данные!U202)</f>
        <v/>
      </c>
      <c r="V202" s="72" t="str">
        <f>IF(ISBLANK(Данные!V202),"",Данные!V202)</f>
        <v/>
      </c>
      <c r="W202" s="72">
        <f>IF(ISBLANK(Данные!W202),"",Данные!W202)</f>
        <v>29</v>
      </c>
      <c r="X202" s="72">
        <f>IF(ISBLANK(Данные!X202),"",Данные!X202)</f>
        <v>1</v>
      </c>
      <c r="Y202" s="72">
        <f>IF(ISBLANK(Данные!Y202),"",Данные!Y202)</f>
        <v>2</v>
      </c>
      <c r="Z202" s="72" t="str">
        <f>IF(ISBLANK(Данные!Z202),"",Данные!Z202)</f>
        <v/>
      </c>
      <c r="AA202" s="72" t="str">
        <f>IF(ISBLANK(Данные!AA202),"",Данные!AA202)</f>
        <v>осн</v>
      </c>
      <c r="AB202"/>
    </row>
    <row r="203" spans="1:28" s="6" customFormat="1">
      <c r="A203" s="71">
        <f>IF(ISBLANK(Данные!A203),"",Данные!A203)</f>
        <v>5791</v>
      </c>
      <c r="B203" s="71">
        <f>IF(ISBLANK(Данные!B203),"",Данные!B203)</f>
        <v>2017</v>
      </c>
      <c r="C203" s="71" t="str">
        <f>IF(ISBLANK(Данные!C203),"",Данные!C203)</f>
        <v>компьютерных технологий и электронного обучения</v>
      </c>
      <c r="D203" s="71" t="str">
        <f>IF(ISBLANK(Данные!D203),"",Данные!D203)</f>
        <v>Шалденкова Анна Владимировна</v>
      </c>
      <c r="E203" s="71" t="str">
        <f>IF(ISBLANK(Данные!E203),"",Данные!E203)</f>
        <v>кандидат физ.-мат. наук</v>
      </c>
      <c r="F203" s="71" t="str">
        <f>IF(ISBLANK(Данные!F203),"",Данные!F203)</f>
        <v>ассистент</v>
      </c>
      <c r="G203" s="71">
        <f>IF(ISBLANK(Данные!G203),"",Данные!G203)</f>
        <v>1</v>
      </c>
      <c r="H203" s="71">
        <f>IF(ISBLANK(Данные!H203),"",Данные!H203)</f>
        <v>16591</v>
      </c>
      <c r="I203" s="71" t="str">
        <f>IF(ISBLANK(Данные!I203),"",Данные!I203)</f>
        <v>Модуль "Естественно-математический". Информатика</v>
      </c>
      <c r="J203" s="71" t="str">
        <f>IF(ISBLANK(Данные!J203),"",Данные!J203)</f>
        <v/>
      </c>
      <c r="K203" s="71" t="str">
        <f>IF(ISBLANK(Данные!K203),"",Данные!K203)</f>
        <v/>
      </c>
      <c r="L203" s="71">
        <f>IF(ISBLANK(Данные!L203),"",Данные!L203)</f>
        <v>72</v>
      </c>
      <c r="M203" s="72">
        <f t="shared" si="12"/>
        <v>7.2</v>
      </c>
      <c r="N203" s="72">
        <f t="shared" si="15"/>
        <v>11.57</v>
      </c>
      <c r="O203" s="72">
        <f t="shared" si="13"/>
        <v>7.25</v>
      </c>
      <c r="P203" s="72">
        <f t="shared" si="14"/>
        <v>7.25</v>
      </c>
      <c r="Q203" s="72" t="str">
        <f>IF(ISBLANK(Данные!Q203),"",Данные!Q203)</f>
        <v/>
      </c>
      <c r="R203" s="72" t="str">
        <f>IF(ISBLANK(Данные!R203),"",Данные!R203)</f>
        <v/>
      </c>
      <c r="S203" s="72" t="str">
        <f>IF(ISBLANK(Данные!S203),"",Данные!S203)</f>
        <v/>
      </c>
      <c r="T203" s="72" t="str">
        <f>IF(ISBLANK(Данные!T203),"",Данные!T203)</f>
        <v/>
      </c>
      <c r="U203" s="72" t="str">
        <f>IF(ISBLANK(Данные!U203),"",Данные!U203)</f>
        <v/>
      </c>
      <c r="V203" s="72" t="str">
        <f>IF(ISBLANK(Данные!V203),"",Данные!V203)</f>
        <v/>
      </c>
      <c r="W203" s="72">
        <f>IF(ISBLANK(Данные!W203),"",Данные!W203)</f>
        <v>29</v>
      </c>
      <c r="X203" s="72">
        <f>IF(ISBLANK(Данные!X203),"",Данные!X203)</f>
        <v>1</v>
      </c>
      <c r="Y203" s="72">
        <f>IF(ISBLANK(Данные!Y203),"",Данные!Y203)</f>
        <v>2</v>
      </c>
      <c r="Z203" s="72" t="str">
        <f>IF(ISBLANK(Данные!Z203),"",Данные!Z203)</f>
        <v/>
      </c>
      <c r="AA203" s="72" t="str">
        <f>IF(ISBLANK(Данные!AA203),"",Данные!AA203)</f>
        <v>осн</v>
      </c>
      <c r="AB203"/>
    </row>
    <row r="204" spans="1:28" s="6" customFormat="1">
      <c r="A204" s="71">
        <f>IF(ISBLANK(Данные!A204),"",Данные!A204)</f>
        <v>5791</v>
      </c>
      <c r="B204" s="71">
        <f>IF(ISBLANK(Данные!B204),"",Данные!B204)</f>
        <v>2017</v>
      </c>
      <c r="C204" s="71" t="str">
        <f>IF(ISBLANK(Данные!C204),"",Данные!C204)</f>
        <v>компьютерных технологий и электронного обучения</v>
      </c>
      <c r="D204" s="71" t="str">
        <f>IF(ISBLANK(Данные!D204),"",Данные!D204)</f>
        <v>Шалденкова Анна Владимировна</v>
      </c>
      <c r="E204" s="71" t="str">
        <f>IF(ISBLANK(Данные!E204),"",Данные!E204)</f>
        <v>кандидат физ.-мат. наук</v>
      </c>
      <c r="F204" s="71" t="str">
        <f>IF(ISBLANK(Данные!F204),"",Данные!F204)</f>
        <v>ассистент</v>
      </c>
      <c r="G204" s="71">
        <f>IF(ISBLANK(Данные!G204),"",Данные!G204)</f>
        <v>1</v>
      </c>
      <c r="H204" s="71">
        <f>IF(ISBLANK(Данные!H204),"",Данные!H204)</f>
        <v>16591</v>
      </c>
      <c r="I204" s="71" t="str">
        <f>IF(ISBLANK(Данные!I204),"",Данные!I204)</f>
        <v>Модуль "Системное и прикладное программное обеспечение". Программирование</v>
      </c>
      <c r="J204" s="71" t="str">
        <f>IF(ISBLANK(Данные!J204),"",Данные!J204)</f>
        <v/>
      </c>
      <c r="K204" s="71" t="str">
        <f>IF(ISBLANK(Данные!K204),"",Данные!K204)</f>
        <v/>
      </c>
      <c r="L204" s="71">
        <f>IF(ISBLANK(Данные!L204),"",Данные!L204)</f>
        <v>36</v>
      </c>
      <c r="M204" s="72">
        <f t="shared" si="12"/>
        <v>3.6</v>
      </c>
      <c r="N204" s="72">
        <f t="shared" si="15"/>
        <v>11.57</v>
      </c>
      <c r="O204" s="72">
        <f t="shared" si="13"/>
        <v>7.25</v>
      </c>
      <c r="P204" s="72">
        <f t="shared" si="14"/>
        <v>7.25</v>
      </c>
      <c r="Q204" s="72" t="str">
        <f>IF(ISBLANK(Данные!Q204),"",Данные!Q204)</f>
        <v/>
      </c>
      <c r="R204" s="72" t="str">
        <f>IF(ISBLANK(Данные!R204),"",Данные!R204)</f>
        <v/>
      </c>
      <c r="S204" s="72" t="str">
        <f>IF(ISBLANK(Данные!S204),"",Данные!S204)</f>
        <v/>
      </c>
      <c r="T204" s="72" t="str">
        <f>IF(ISBLANK(Данные!T204),"",Данные!T204)</f>
        <v/>
      </c>
      <c r="U204" s="72" t="str">
        <f>IF(ISBLANK(Данные!U204),"",Данные!U204)</f>
        <v/>
      </c>
      <c r="V204" s="72" t="str">
        <f>IF(ISBLANK(Данные!V204),"",Данные!V204)</f>
        <v/>
      </c>
      <c r="W204" s="72">
        <f>IF(ISBLANK(Данные!W204),"",Данные!W204)</f>
        <v>29</v>
      </c>
      <c r="X204" s="72">
        <f>IF(ISBLANK(Данные!X204),"",Данные!X204)</f>
        <v>1</v>
      </c>
      <c r="Y204" s="72">
        <f>IF(ISBLANK(Данные!Y204),"",Данные!Y204)</f>
        <v>2</v>
      </c>
      <c r="Z204" s="72" t="str">
        <f>IF(ISBLANK(Данные!Z204),"",Данные!Z204)</f>
        <v/>
      </c>
      <c r="AA204" s="72" t="str">
        <f>IF(ISBLANK(Данные!AA204),"",Данные!AA204)</f>
        <v>осн</v>
      </c>
      <c r="AB204"/>
    </row>
    <row r="205" spans="1:28" s="6" customFormat="1">
      <c r="A205" s="71">
        <f>IF(ISBLANK(Данные!A205),"",Данные!A205)</f>
        <v>5791</v>
      </c>
      <c r="B205" s="71">
        <f>IF(ISBLANK(Данные!B205),"",Данные!B205)</f>
        <v>2018</v>
      </c>
      <c r="C205" s="71" t="str">
        <f>IF(ISBLANK(Данные!C205),"",Данные!C205)</f>
        <v>компьютерных технологий и электронного обучения</v>
      </c>
      <c r="D205" s="71" t="str">
        <f>IF(ISBLANK(Данные!D205),"",Данные!D205)</f>
        <v>Абрамян Геннадий Владимирович</v>
      </c>
      <c r="E205" s="71" t="str">
        <f>IF(ISBLANK(Данные!E205),"",Данные!E205)</f>
        <v>доктор педагогических наук</v>
      </c>
      <c r="F205" s="71" t="str">
        <f>IF(ISBLANK(Данные!F205),"",Данные!F205)</f>
        <v>профессор</v>
      </c>
      <c r="G205" s="71">
        <f>IF(ISBLANK(Данные!G205),"",Данные!G205)</f>
        <v>1</v>
      </c>
      <c r="H205" s="71">
        <f>IF(ISBLANK(Данные!H205),"",Данные!H205)</f>
        <v>17236</v>
      </c>
      <c r="I205" s="71" t="str">
        <f>IF(ISBLANK(Данные!I205),"",Данные!I205)</f>
        <v>Модуль "Системное и прикладное программное обеспечение". Операционные системы</v>
      </c>
      <c r="J205" s="71">
        <f>IF(ISBLANK(Данные!J205),"",Данные!J205)</f>
        <v>18</v>
      </c>
      <c r="K205" s="71" t="str">
        <f>IF(ISBLANK(Данные!K205),"",Данные!K205)</f>
        <v/>
      </c>
      <c r="L205" s="71">
        <f>IF(ISBLANK(Данные!L205),"",Данные!L205)</f>
        <v>108</v>
      </c>
      <c r="M205" s="72">
        <f t="shared" si="12"/>
        <v>12.600000000000001</v>
      </c>
      <c r="N205" s="72">
        <f t="shared" si="15"/>
        <v>11.57</v>
      </c>
      <c r="O205" s="72">
        <f t="shared" si="13"/>
        <v>7.25</v>
      </c>
      <c r="P205" s="72">
        <f t="shared" si="14"/>
        <v>7.25</v>
      </c>
      <c r="Q205" s="72" t="str">
        <f>IF(ISBLANK(Данные!Q205),"",Данные!Q205)</f>
        <v/>
      </c>
      <c r="R205" s="72" t="str">
        <f>IF(ISBLANK(Данные!R205),"",Данные!R205)</f>
        <v/>
      </c>
      <c r="S205" s="72" t="str">
        <f>IF(ISBLANK(Данные!S205),"",Данные!S205)</f>
        <v/>
      </c>
      <c r="T205" s="72" t="str">
        <f>IF(ISBLANK(Данные!T205),"",Данные!T205)</f>
        <v/>
      </c>
      <c r="U205" s="72" t="str">
        <f>IF(ISBLANK(Данные!U205),"",Данные!U205)</f>
        <v/>
      </c>
      <c r="V205" s="72" t="str">
        <f>IF(ISBLANK(Данные!V205),"",Данные!V205)</f>
        <v/>
      </c>
      <c r="W205" s="72">
        <f>IF(ISBLANK(Данные!W205),"",Данные!W205)</f>
        <v>29</v>
      </c>
      <c r="X205" s="72">
        <f>IF(ISBLANK(Данные!X205),"",Данные!X205)</f>
        <v>1</v>
      </c>
      <c r="Y205" s="72">
        <f>IF(ISBLANK(Данные!Y205),"",Данные!Y205)</f>
        <v>2</v>
      </c>
      <c r="Z205" s="72" t="str">
        <f>IF(ISBLANK(Данные!Z205),"",Данные!Z205)</f>
        <v/>
      </c>
      <c r="AA205" s="72" t="str">
        <f>IF(ISBLANK(Данные!AA205),"",Данные!AA205)</f>
        <v>осн</v>
      </c>
      <c r="AB205"/>
    </row>
    <row r="206" spans="1:28" s="6" customFormat="1">
      <c r="A206" s="71">
        <f>IF(ISBLANK(Данные!A206),"",Данные!A206)</f>
        <v>5791</v>
      </c>
      <c r="B206" s="71">
        <f>IF(ISBLANK(Данные!B206),"",Данные!B206)</f>
        <v>2018</v>
      </c>
      <c r="C206" s="71" t="str">
        <f>IF(ISBLANK(Данные!C206),"",Данные!C206)</f>
        <v>компьютерных технологий и электронного обучения</v>
      </c>
      <c r="D206" s="71" t="str">
        <f>IF(ISBLANK(Данные!D206),"",Данные!D206)</f>
        <v>Авксентьева Елена Юрьевна</v>
      </c>
      <c r="E206" s="71" t="str">
        <f>IF(ISBLANK(Данные!E206),"",Данные!E206)</f>
        <v>кандидат педагогических наук</v>
      </c>
      <c r="F206" s="71" t="str">
        <f>IF(ISBLANK(Данные!F206),"",Данные!F206)</f>
        <v>доцент</v>
      </c>
      <c r="G206" s="71">
        <f>IF(ISBLANK(Данные!G206),"",Данные!G206)</f>
        <v>1</v>
      </c>
      <c r="H206" s="71">
        <f>IF(ISBLANK(Данные!H206),"",Данные!H206)</f>
        <v>17236</v>
      </c>
      <c r="I206" s="71" t="str">
        <f>IF(ISBLANK(Данные!I206),"",Данные!I206)</f>
        <v>Модуль "Системное и прикладное программное обеспечение". Программирование</v>
      </c>
      <c r="J206" s="71">
        <f>IF(ISBLANK(Данные!J206),"",Данные!J206)</f>
        <v>18</v>
      </c>
      <c r="K206" s="71" t="str">
        <f>IF(ISBLANK(Данные!K206),"",Данные!K206)</f>
        <v/>
      </c>
      <c r="L206" s="71" t="str">
        <f>IF(ISBLANK(Данные!L206),"",Данные!L206)</f>
        <v/>
      </c>
      <c r="M206" s="72">
        <f t="shared" si="12"/>
        <v>1.8</v>
      </c>
      <c r="N206" s="72">
        <f t="shared" si="15"/>
        <v>11.57</v>
      </c>
      <c r="O206" s="72">
        <f t="shared" si="13"/>
        <v>7.25</v>
      </c>
      <c r="P206" s="72">
        <f t="shared" si="14"/>
        <v>7.25</v>
      </c>
      <c r="Q206" s="72" t="str">
        <f>IF(ISBLANK(Данные!Q206),"",Данные!Q206)</f>
        <v/>
      </c>
      <c r="R206" s="72" t="str">
        <f>IF(ISBLANK(Данные!R206),"",Данные!R206)</f>
        <v/>
      </c>
      <c r="S206" s="72" t="str">
        <f>IF(ISBLANK(Данные!S206),"",Данные!S206)</f>
        <v/>
      </c>
      <c r="T206" s="72" t="str">
        <f>IF(ISBLANK(Данные!T206),"",Данные!T206)</f>
        <v/>
      </c>
      <c r="U206" s="72" t="str">
        <f>IF(ISBLANK(Данные!U206),"",Данные!U206)</f>
        <v/>
      </c>
      <c r="V206" s="72" t="str">
        <f>IF(ISBLANK(Данные!V206),"",Данные!V206)</f>
        <v/>
      </c>
      <c r="W206" s="72">
        <f>IF(ISBLANK(Данные!W206),"",Данные!W206)</f>
        <v>29</v>
      </c>
      <c r="X206" s="72">
        <f>IF(ISBLANK(Данные!X206),"",Данные!X206)</f>
        <v>1</v>
      </c>
      <c r="Y206" s="72">
        <f>IF(ISBLANK(Данные!Y206),"",Данные!Y206)</f>
        <v>2</v>
      </c>
      <c r="Z206" s="72" t="str">
        <f>IF(ISBLANK(Данные!Z206),"",Данные!Z206)</f>
        <v/>
      </c>
      <c r="AA206" s="72" t="str">
        <f>IF(ISBLANK(Данные!AA206),"",Данные!AA206)</f>
        <v>доп</v>
      </c>
      <c r="AB206"/>
    </row>
    <row r="207" spans="1:28" s="6" customFormat="1">
      <c r="A207" s="71">
        <f>IF(ISBLANK(Данные!A207),"",Данные!A207)</f>
        <v>5791</v>
      </c>
      <c r="B207" s="71">
        <f>IF(ISBLANK(Данные!B207),"",Данные!B207)</f>
        <v>2018</v>
      </c>
      <c r="C207" s="71" t="str">
        <f>IF(ISBLANK(Данные!C207),"",Данные!C207)</f>
        <v>компьютерных технологий и электронного обучения</v>
      </c>
      <c r="D207" s="71" t="str">
        <f>IF(ISBLANK(Данные!D207),"",Данные!D207)</f>
        <v>Авксентьева Елена Юрьевна</v>
      </c>
      <c r="E207" s="71" t="str">
        <f>IF(ISBLANK(Данные!E207),"",Данные!E207)</f>
        <v>кандидат педагогических наук</v>
      </c>
      <c r="F207" s="71" t="str">
        <f>IF(ISBLANK(Данные!F207),"",Данные!F207)</f>
        <v>доцент</v>
      </c>
      <c r="G207" s="71">
        <f>IF(ISBLANK(Данные!G207),"",Данные!G207)</f>
        <v>1</v>
      </c>
      <c r="H207" s="71">
        <f>IF(ISBLANK(Данные!H207),"",Данные!H207)</f>
        <v>17236</v>
      </c>
      <c r="I207" s="71" t="str">
        <f>IF(ISBLANK(Данные!I207),"",Данные!I207)</f>
        <v>Модуль "Технологии и методы вычислений". Информационные технологии в решении задач оптимизации</v>
      </c>
      <c r="J207" s="71" t="str">
        <f>IF(ISBLANK(Данные!J207),"",Данные!J207)</f>
        <v/>
      </c>
      <c r="K207" s="71" t="str">
        <f>IF(ISBLANK(Данные!K207),"",Данные!K207)</f>
        <v/>
      </c>
      <c r="L207" s="71">
        <f>IF(ISBLANK(Данные!L207),"",Данные!L207)</f>
        <v>36</v>
      </c>
      <c r="M207" s="72">
        <f t="shared" si="12"/>
        <v>3.6</v>
      </c>
      <c r="N207" s="72">
        <f t="shared" si="15"/>
        <v>11.57</v>
      </c>
      <c r="O207" s="72">
        <f t="shared" si="13"/>
        <v>7.25</v>
      </c>
      <c r="P207" s="72">
        <f t="shared" si="14"/>
        <v>7.25</v>
      </c>
      <c r="Q207" s="72" t="str">
        <f>IF(ISBLANK(Данные!Q207),"",Данные!Q207)</f>
        <v/>
      </c>
      <c r="R207" s="72" t="str">
        <f>IF(ISBLANK(Данные!R207),"",Данные!R207)</f>
        <v/>
      </c>
      <c r="S207" s="72" t="str">
        <f>IF(ISBLANK(Данные!S207),"",Данные!S207)</f>
        <v/>
      </c>
      <c r="T207" s="72" t="str">
        <f>IF(ISBLANK(Данные!T207),"",Данные!T207)</f>
        <v/>
      </c>
      <c r="U207" s="72" t="str">
        <f>IF(ISBLANK(Данные!U207),"",Данные!U207)</f>
        <v/>
      </c>
      <c r="V207" s="72" t="str">
        <f>IF(ISBLANK(Данные!V207),"",Данные!V207)</f>
        <v/>
      </c>
      <c r="W207" s="72">
        <f>IF(ISBLANK(Данные!W207),"",Данные!W207)</f>
        <v>29</v>
      </c>
      <c r="X207" s="72">
        <f>IF(ISBLANK(Данные!X207),"",Данные!X207)</f>
        <v>1</v>
      </c>
      <c r="Y207" s="72">
        <f>IF(ISBLANK(Данные!Y207),"",Данные!Y207)</f>
        <v>2</v>
      </c>
      <c r="Z207" s="72" t="str">
        <f>IF(ISBLANK(Данные!Z207),"",Данные!Z207)</f>
        <v/>
      </c>
      <c r="AA207" s="72" t="str">
        <f>IF(ISBLANK(Данные!AA207),"",Данные!AA207)</f>
        <v>доп</v>
      </c>
      <c r="AB207"/>
    </row>
    <row r="208" spans="1:28" s="6" customFormat="1">
      <c r="A208" s="71">
        <f>IF(ISBLANK(Данные!A208),"",Данные!A208)</f>
        <v>5791</v>
      </c>
      <c r="B208" s="71">
        <f>IF(ISBLANK(Данные!B208),"",Данные!B208)</f>
        <v>2018</v>
      </c>
      <c r="C208" s="71" t="str">
        <f>IF(ISBLANK(Данные!C208),"",Данные!C208)</f>
        <v>компьютерных технологий и электронного обучения</v>
      </c>
      <c r="D208" s="71" t="str">
        <f>IF(ISBLANK(Данные!D208),"",Данные!D208)</f>
        <v>Авксентьева Елена Юрьевна</v>
      </c>
      <c r="E208" s="71" t="str">
        <f>IF(ISBLANK(Данные!E208),"",Данные!E208)</f>
        <v>кандидат педагогических наук</v>
      </c>
      <c r="F208" s="71" t="str">
        <f>IF(ISBLANK(Данные!F208),"",Данные!F208)</f>
        <v>доцент</v>
      </c>
      <c r="G208" s="71">
        <f>IF(ISBLANK(Данные!G208),"",Данные!G208)</f>
        <v>1</v>
      </c>
      <c r="H208" s="71">
        <f>IF(ISBLANK(Данные!H208),"",Данные!H208)</f>
        <v>17236</v>
      </c>
      <c r="I208" s="71" t="str">
        <f>IF(ISBLANK(Данные!I208),"",Данные!I208)</f>
        <v>Модуль "Технологии и методы вычислений". Информационные технологии в решении задач оптимизации</v>
      </c>
      <c r="J208" s="71">
        <f>IF(ISBLANK(Данные!J208),"",Данные!J208)</f>
        <v>18</v>
      </c>
      <c r="K208" s="71" t="str">
        <f>IF(ISBLANK(Данные!K208),"",Данные!K208)</f>
        <v/>
      </c>
      <c r="L208" s="71">
        <f>IF(ISBLANK(Данные!L208),"",Данные!L208)</f>
        <v>72</v>
      </c>
      <c r="M208" s="72">
        <f t="shared" si="12"/>
        <v>9</v>
      </c>
      <c r="N208" s="72">
        <f t="shared" si="15"/>
        <v>11.57</v>
      </c>
      <c r="O208" s="72">
        <f t="shared" si="13"/>
        <v>7.25</v>
      </c>
      <c r="P208" s="72">
        <f t="shared" si="14"/>
        <v>7.25</v>
      </c>
      <c r="Q208" s="72" t="str">
        <f>IF(ISBLANK(Данные!Q208),"",Данные!Q208)</f>
        <v/>
      </c>
      <c r="R208" s="72" t="str">
        <f>IF(ISBLANK(Данные!R208),"",Данные!R208)</f>
        <v/>
      </c>
      <c r="S208" s="72" t="str">
        <f>IF(ISBLANK(Данные!S208),"",Данные!S208)</f>
        <v/>
      </c>
      <c r="T208" s="72" t="str">
        <f>IF(ISBLANK(Данные!T208),"",Данные!T208)</f>
        <v/>
      </c>
      <c r="U208" s="72" t="str">
        <f>IF(ISBLANK(Данные!U208),"",Данные!U208)</f>
        <v/>
      </c>
      <c r="V208" s="72" t="str">
        <f>IF(ISBLANK(Данные!V208),"",Данные!V208)</f>
        <v/>
      </c>
      <c r="W208" s="72">
        <f>IF(ISBLANK(Данные!W208),"",Данные!W208)</f>
        <v>29</v>
      </c>
      <c r="X208" s="72">
        <f>IF(ISBLANK(Данные!X208),"",Данные!X208)</f>
        <v>1</v>
      </c>
      <c r="Y208" s="72">
        <f>IF(ISBLANK(Данные!Y208),"",Данные!Y208)</f>
        <v>2</v>
      </c>
      <c r="Z208" s="72" t="str">
        <f>IF(ISBLANK(Данные!Z208),"",Данные!Z208)</f>
        <v/>
      </c>
      <c r="AA208" s="72" t="str">
        <f>IF(ISBLANK(Данные!AA208),"",Данные!AA208)</f>
        <v>осн</v>
      </c>
      <c r="AB208"/>
    </row>
    <row r="209" spans="1:28" s="6" customFormat="1">
      <c r="A209" s="71">
        <f>IF(ISBLANK(Данные!A209),"",Данные!A209)</f>
        <v>5791</v>
      </c>
      <c r="B209" s="71">
        <f>IF(ISBLANK(Данные!B209),"",Данные!B209)</f>
        <v>2018</v>
      </c>
      <c r="C209" s="71" t="str">
        <f>IF(ISBLANK(Данные!C209),"",Данные!C209)</f>
        <v>компьютерных технологий и электронного обучения</v>
      </c>
      <c r="D209" s="71" t="str">
        <f>IF(ISBLANK(Данные!D209),"",Данные!D209)</f>
        <v>Атаян Ануш Михайловна</v>
      </c>
      <c r="E209" s="71" t="str">
        <f>IF(ISBLANK(Данные!E209),"",Данные!E209)</f>
        <v>кандидат педагогических наук</v>
      </c>
      <c r="F209" s="71" t="str">
        <f>IF(ISBLANK(Данные!F209),"",Данные!F209)</f>
        <v>доцент</v>
      </c>
      <c r="G209" s="71">
        <f>IF(ISBLANK(Данные!G209),"",Данные!G209)</f>
        <v>1</v>
      </c>
      <c r="H209" s="71">
        <f>IF(ISBLANK(Данные!H209),"",Данные!H209)</f>
        <v>17236</v>
      </c>
      <c r="I209" s="71" t="str">
        <f>IF(ISBLANK(Данные!I209),"",Данные!I209)</f>
        <v>Модуль "Информационные технологии в управлении в IT-компании". Дисциплины и курсы по выбору. Основы бизнес-информатики</v>
      </c>
      <c r="J209" s="71">
        <f>IF(ISBLANK(Данные!J209),"",Данные!J209)</f>
        <v>18</v>
      </c>
      <c r="K209" s="71" t="str">
        <f>IF(ISBLANK(Данные!K209),"",Данные!K209)</f>
        <v/>
      </c>
      <c r="L209" s="71">
        <f>IF(ISBLANK(Данные!L209),"",Данные!L209)</f>
        <v>54</v>
      </c>
      <c r="M209" s="72">
        <f t="shared" si="12"/>
        <v>7.2</v>
      </c>
      <c r="N209" s="72">
        <f t="shared" si="15"/>
        <v>11.57</v>
      </c>
      <c r="O209" s="72">
        <f t="shared" si="13"/>
        <v>7.25</v>
      </c>
      <c r="P209" s="72">
        <f t="shared" si="14"/>
        <v>7.25</v>
      </c>
      <c r="Q209" s="72" t="str">
        <f>IF(ISBLANK(Данные!Q209),"",Данные!Q209)</f>
        <v/>
      </c>
      <c r="R209" s="72" t="str">
        <f>IF(ISBLANK(Данные!R209),"",Данные!R209)</f>
        <v/>
      </c>
      <c r="S209" s="72" t="str">
        <f>IF(ISBLANK(Данные!S209),"",Данные!S209)</f>
        <v/>
      </c>
      <c r="T209" s="72" t="str">
        <f>IF(ISBLANK(Данные!T209),"",Данные!T209)</f>
        <v/>
      </c>
      <c r="U209" s="72" t="str">
        <f>IF(ISBLANK(Данные!U209),"",Данные!U209)</f>
        <v/>
      </c>
      <c r="V209" s="72" t="str">
        <f>IF(ISBLANK(Данные!V209),"",Данные!V209)</f>
        <v/>
      </c>
      <c r="W209" s="72">
        <f>IF(ISBLANK(Данные!W209),"",Данные!W209)</f>
        <v>29</v>
      </c>
      <c r="X209" s="72">
        <f>IF(ISBLANK(Данные!X209),"",Данные!X209)</f>
        <v>1</v>
      </c>
      <c r="Y209" s="72">
        <f>IF(ISBLANK(Данные!Y209),"",Данные!Y209)</f>
        <v>2</v>
      </c>
      <c r="Z209" s="72" t="str">
        <f>IF(ISBLANK(Данные!Z209),"",Данные!Z209)</f>
        <v/>
      </c>
      <c r="AA209" s="72" t="str">
        <f>IF(ISBLANK(Данные!AA209),"",Данные!AA209)</f>
        <v>осн</v>
      </c>
      <c r="AB209"/>
    </row>
    <row r="210" spans="1:28" s="6" customFormat="1">
      <c r="A210" s="71">
        <f>IF(ISBLANK(Данные!A210),"",Данные!A210)</f>
        <v>5791</v>
      </c>
      <c r="B210" s="71">
        <f>IF(ISBLANK(Данные!B210),"",Данные!B210)</f>
        <v>2018</v>
      </c>
      <c r="C210" s="71" t="str">
        <f>IF(ISBLANK(Данные!C210),"",Данные!C210)</f>
        <v>компьютерных технологий и электронного обучения</v>
      </c>
      <c r="D210" s="71" t="str">
        <f>IF(ISBLANK(Данные!D210),"",Данные!D210)</f>
        <v>Воробьев Владимир Иванович</v>
      </c>
      <c r="E210" s="71" t="str">
        <f>IF(ISBLANK(Данные!E210),"",Данные!E210)</f>
        <v>доктор технических наук</v>
      </c>
      <c r="F210" s="71" t="str">
        <f>IF(ISBLANK(Данные!F210),"",Данные!F210)</f>
        <v>профессор</v>
      </c>
      <c r="G210" s="71">
        <f>IF(ISBLANK(Данные!G210),"",Данные!G210)</f>
        <v>1</v>
      </c>
      <c r="H210" s="71">
        <f>IF(ISBLANK(Данные!H210),"",Данные!H210)</f>
        <v>17236</v>
      </c>
      <c r="I210" s="71" t="str">
        <f>IF(ISBLANK(Данные!I210),"",Данные!I210)</f>
        <v>Модуль "Технологии и методы вычислений". Технологии компьютерного моделирования</v>
      </c>
      <c r="J210" s="71">
        <f>IF(ISBLANK(Данные!J210),"",Данные!J210)</f>
        <v>4</v>
      </c>
      <c r="K210" s="71" t="str">
        <f>IF(ISBLANK(Данные!K210),"",Данные!K210)</f>
        <v/>
      </c>
      <c r="L210" s="71" t="str">
        <f>IF(ISBLANK(Данные!L210),"",Данные!L210)</f>
        <v/>
      </c>
      <c r="M210" s="72">
        <f t="shared" si="12"/>
        <v>0.4</v>
      </c>
      <c r="N210" s="72">
        <f t="shared" si="15"/>
        <v>11.57</v>
      </c>
      <c r="O210" s="72">
        <f t="shared" si="13"/>
        <v>7.25</v>
      </c>
      <c r="P210" s="72">
        <f t="shared" si="14"/>
        <v>7.25</v>
      </c>
      <c r="Q210" s="72" t="str">
        <f>IF(ISBLANK(Данные!Q210),"",Данные!Q210)</f>
        <v/>
      </c>
      <c r="R210" s="72" t="str">
        <f>IF(ISBLANK(Данные!R210),"",Данные!R210)</f>
        <v/>
      </c>
      <c r="S210" s="72" t="str">
        <f>IF(ISBLANK(Данные!S210),"",Данные!S210)</f>
        <v/>
      </c>
      <c r="T210" s="72" t="str">
        <f>IF(ISBLANK(Данные!T210),"",Данные!T210)</f>
        <v/>
      </c>
      <c r="U210" s="72" t="str">
        <f>IF(ISBLANK(Данные!U210),"",Данные!U210)</f>
        <v/>
      </c>
      <c r="V210" s="72" t="str">
        <f>IF(ISBLANK(Данные!V210),"",Данные!V210)</f>
        <v/>
      </c>
      <c r="W210" s="72">
        <f>IF(ISBLANK(Данные!W210),"",Данные!W210)</f>
        <v>29</v>
      </c>
      <c r="X210" s="72">
        <f>IF(ISBLANK(Данные!X210),"",Данные!X210)</f>
        <v>1</v>
      </c>
      <c r="Y210" s="72">
        <f>IF(ISBLANK(Данные!Y210),"",Данные!Y210)</f>
        <v>2</v>
      </c>
      <c r="Z210" s="72" t="str">
        <f>IF(ISBLANK(Данные!Z210),"",Данные!Z210)</f>
        <v/>
      </c>
      <c r="AA210" s="72" t="str">
        <f>IF(ISBLANK(Данные!AA210),"",Данные!AA210)</f>
        <v>доп</v>
      </c>
      <c r="AB210"/>
    </row>
    <row r="211" spans="1:28" s="6" customFormat="1">
      <c r="A211" s="71">
        <f>IF(ISBLANK(Данные!A211),"",Данные!A211)</f>
        <v>5791</v>
      </c>
      <c r="B211" s="71">
        <f>IF(ISBLANK(Данные!B211),"",Данные!B211)</f>
        <v>2018</v>
      </c>
      <c r="C211" s="71" t="str">
        <f>IF(ISBLANK(Данные!C211),"",Данные!C211)</f>
        <v>компьютерных технологий и электронного обучения</v>
      </c>
      <c r="D211" s="71" t="str">
        <f>IF(ISBLANK(Данные!D211),"",Данные!D211)</f>
        <v>Воробьев Владимир Иванович</v>
      </c>
      <c r="E211" s="71" t="str">
        <f>IF(ISBLANK(Данные!E211),"",Данные!E211)</f>
        <v>доктор технических наук</v>
      </c>
      <c r="F211" s="71" t="str">
        <f>IF(ISBLANK(Данные!F211),"",Данные!F211)</f>
        <v>профессор</v>
      </c>
      <c r="G211" s="71">
        <f>IF(ISBLANK(Данные!G211),"",Данные!G211)</f>
        <v>1</v>
      </c>
      <c r="H211" s="71">
        <f>IF(ISBLANK(Данные!H211),"",Данные!H211)</f>
        <v>17236</v>
      </c>
      <c r="I211" s="71" t="str">
        <f>IF(ISBLANK(Данные!I211),"",Данные!I211)</f>
        <v>Модуль "Технологии и методы вычислений". Вычислительная математика</v>
      </c>
      <c r="J211" s="71">
        <f>IF(ISBLANK(Данные!J211),"",Данные!J211)</f>
        <v>4</v>
      </c>
      <c r="K211" s="71" t="str">
        <f>IF(ISBLANK(Данные!K211),"",Данные!K211)</f>
        <v/>
      </c>
      <c r="L211" s="71" t="str">
        <f>IF(ISBLANK(Данные!L211),"",Данные!L211)</f>
        <v/>
      </c>
      <c r="M211" s="72">
        <f t="shared" si="12"/>
        <v>0.4</v>
      </c>
      <c r="N211" s="72">
        <f t="shared" si="15"/>
        <v>11.57</v>
      </c>
      <c r="O211" s="72">
        <f t="shared" si="13"/>
        <v>7.25</v>
      </c>
      <c r="P211" s="72">
        <f t="shared" si="14"/>
        <v>7.25</v>
      </c>
      <c r="Q211" s="72" t="str">
        <f>IF(ISBLANK(Данные!Q211),"",Данные!Q211)</f>
        <v/>
      </c>
      <c r="R211" s="72" t="str">
        <f>IF(ISBLANK(Данные!R211),"",Данные!R211)</f>
        <v/>
      </c>
      <c r="S211" s="72" t="str">
        <f>IF(ISBLANK(Данные!S211),"",Данные!S211)</f>
        <v/>
      </c>
      <c r="T211" s="72" t="str">
        <f>IF(ISBLANK(Данные!T211),"",Данные!T211)</f>
        <v/>
      </c>
      <c r="U211" s="72" t="str">
        <f>IF(ISBLANK(Данные!U211),"",Данные!U211)</f>
        <v/>
      </c>
      <c r="V211" s="72" t="str">
        <f>IF(ISBLANK(Данные!V211),"",Данные!V211)</f>
        <v/>
      </c>
      <c r="W211" s="72">
        <f>IF(ISBLANK(Данные!W211),"",Данные!W211)</f>
        <v>29</v>
      </c>
      <c r="X211" s="72">
        <f>IF(ISBLANK(Данные!X211),"",Данные!X211)</f>
        <v>1</v>
      </c>
      <c r="Y211" s="72">
        <f>IF(ISBLANK(Данные!Y211),"",Данные!Y211)</f>
        <v>2</v>
      </c>
      <c r="Z211" s="72" t="str">
        <f>IF(ISBLANK(Данные!Z211),"",Данные!Z211)</f>
        <v/>
      </c>
      <c r="AA211" s="72" t="str">
        <f>IF(ISBLANK(Данные!AA211),"",Данные!AA211)</f>
        <v>доп</v>
      </c>
      <c r="AB211"/>
    </row>
    <row r="212" spans="1:28" s="6" customFormat="1">
      <c r="A212" s="71">
        <f>IF(ISBLANK(Данные!A212),"",Данные!A212)</f>
        <v>5791</v>
      </c>
      <c r="B212" s="71">
        <f>IF(ISBLANK(Данные!B212),"",Данные!B212)</f>
        <v>2018</v>
      </c>
      <c r="C212" s="71" t="str">
        <f>IF(ISBLANK(Данные!C212),"",Данные!C212)</f>
        <v>компьютерных технологий и электронного обучения</v>
      </c>
      <c r="D212" s="71" t="str">
        <f>IF(ISBLANK(Данные!D212),"",Данные!D212)</f>
        <v>Власов Дмитрий Викторович</v>
      </c>
      <c r="E212" s="71" t="str">
        <f>IF(ISBLANK(Данные!E212),"",Данные!E212)</f>
        <v>нет</v>
      </c>
      <c r="F212" s="71" t="str">
        <f>IF(ISBLANK(Данные!F212),"",Данные!F212)</f>
        <v>эксперт-программист</v>
      </c>
      <c r="G212" s="71">
        <f>IF(ISBLANK(Данные!G212),"",Данные!G212)</f>
        <v>1</v>
      </c>
      <c r="H212" s="71">
        <f>IF(ISBLANK(Данные!H212),"",Данные!H212)</f>
        <v>17236</v>
      </c>
      <c r="I212" s="71" t="str">
        <f>IF(ISBLANK(Данные!I212),"",Данные!I212)</f>
        <v>Модуль "Естественно-математический". Математические основы компьютерной графики</v>
      </c>
      <c r="J212" s="71" t="str">
        <f>IF(ISBLANK(Данные!J212),"",Данные!J212)</f>
        <v/>
      </c>
      <c r="K212" s="71" t="str">
        <f>IF(ISBLANK(Данные!K212),"",Данные!K212)</f>
        <v/>
      </c>
      <c r="L212" s="71">
        <f>IF(ISBLANK(Данные!L212),"",Данные!L212)</f>
        <v>10</v>
      </c>
      <c r="M212" s="72">
        <f t="shared" si="12"/>
        <v>1</v>
      </c>
      <c r="N212" s="72">
        <f t="shared" si="15"/>
        <v>11.57</v>
      </c>
      <c r="O212" s="72">
        <f t="shared" si="13"/>
        <v>7.25</v>
      </c>
      <c r="P212" s="72">
        <f t="shared" si="14"/>
        <v>7.25</v>
      </c>
      <c r="Q212" s="72" t="str">
        <f>IF(ISBLANK(Данные!Q212),"",Данные!Q212)</f>
        <v/>
      </c>
      <c r="R212" s="72" t="str">
        <f>IF(ISBLANK(Данные!R212),"",Данные!R212)</f>
        <v/>
      </c>
      <c r="S212" s="72" t="str">
        <f>IF(ISBLANK(Данные!S212),"",Данные!S212)</f>
        <v/>
      </c>
      <c r="T212" s="72" t="str">
        <f>IF(ISBLANK(Данные!T212),"",Данные!T212)</f>
        <v/>
      </c>
      <c r="U212" s="72" t="str">
        <f>IF(ISBLANK(Данные!U212),"",Данные!U212)</f>
        <v/>
      </c>
      <c r="V212" s="72" t="str">
        <f>IF(ISBLANK(Данные!V212),"",Данные!V212)</f>
        <v/>
      </c>
      <c r="W212" s="72">
        <f>IF(ISBLANK(Данные!W212),"",Данные!W212)</f>
        <v>29</v>
      </c>
      <c r="X212" s="72">
        <f>IF(ISBLANK(Данные!X212),"",Данные!X212)</f>
        <v>1</v>
      </c>
      <c r="Y212" s="72">
        <f>IF(ISBLANK(Данные!Y212),"",Данные!Y212)</f>
        <v>2</v>
      </c>
      <c r="Z212" s="72" t="str">
        <f>IF(ISBLANK(Данные!Z212),"",Данные!Z212)</f>
        <v/>
      </c>
      <c r="AA212" s="72" t="str">
        <f>IF(ISBLANK(Данные!AA212),"",Данные!AA212)</f>
        <v>доп</v>
      </c>
      <c r="AB212"/>
    </row>
    <row r="213" spans="1:28" s="6" customFormat="1">
      <c r="A213" s="71">
        <f>IF(ISBLANK(Данные!A213),"",Данные!A213)</f>
        <v>5791</v>
      </c>
      <c r="B213" s="71">
        <f>IF(ISBLANK(Данные!B213),"",Данные!B213)</f>
        <v>2018</v>
      </c>
      <c r="C213" s="71" t="str">
        <f>IF(ISBLANK(Данные!C213),"",Данные!C213)</f>
        <v>компьютерных технологий и электронного обучения</v>
      </c>
      <c r="D213" s="71" t="str">
        <f>IF(ISBLANK(Данные!D213),"",Данные!D213)</f>
        <v>Власова Елена Зотиковна</v>
      </c>
      <c r="E213" s="71" t="str">
        <f>IF(ISBLANK(Данные!E213),"",Данные!E213)</f>
        <v>доктор педагогических наук</v>
      </c>
      <c r="F213" s="71" t="str">
        <f>IF(ISBLANK(Данные!F213),"",Данные!F213)</f>
        <v>заведующий кафедрой</v>
      </c>
      <c r="G213" s="71">
        <f>IF(ISBLANK(Данные!G213),"",Данные!G213)</f>
        <v>1</v>
      </c>
      <c r="H213" s="71">
        <f>IF(ISBLANK(Данные!H213),"",Данные!H213)</f>
        <v>17236</v>
      </c>
      <c r="I213" s="71" t="str">
        <f>IF(ISBLANK(Данные!I213),"",Данные!I213)</f>
        <v>Модуль "Естественно-математический". Математические основы компьютерной графики</v>
      </c>
      <c r="J213" s="71">
        <f>IF(ISBLANK(Данные!J213),"",Данные!J213)</f>
        <v>8</v>
      </c>
      <c r="K213" s="71" t="str">
        <f>IF(ISBLANK(Данные!K213),"",Данные!K213)</f>
        <v/>
      </c>
      <c r="L213" s="71" t="str">
        <f>IF(ISBLANK(Данные!L213),"",Данные!L213)</f>
        <v/>
      </c>
      <c r="M213" s="72">
        <f t="shared" si="12"/>
        <v>0.8</v>
      </c>
      <c r="N213" s="72">
        <f t="shared" si="15"/>
        <v>11.57</v>
      </c>
      <c r="O213" s="72">
        <f t="shared" si="13"/>
        <v>7.25</v>
      </c>
      <c r="P213" s="72">
        <f t="shared" si="14"/>
        <v>7.25</v>
      </c>
      <c r="Q213" s="72" t="str">
        <f>IF(ISBLANK(Данные!Q213),"",Данные!Q213)</f>
        <v/>
      </c>
      <c r="R213" s="72" t="str">
        <f>IF(ISBLANK(Данные!R213),"",Данные!R213)</f>
        <v/>
      </c>
      <c r="S213" s="72" t="str">
        <f>IF(ISBLANK(Данные!S213),"",Данные!S213)</f>
        <v/>
      </c>
      <c r="T213" s="72" t="str">
        <f>IF(ISBLANK(Данные!T213),"",Данные!T213)</f>
        <v/>
      </c>
      <c r="U213" s="72" t="str">
        <f>IF(ISBLANK(Данные!U213),"",Данные!U213)</f>
        <v/>
      </c>
      <c r="V213" s="72" t="str">
        <f>IF(ISBLANK(Данные!V213),"",Данные!V213)</f>
        <v/>
      </c>
      <c r="W213" s="72">
        <f>IF(ISBLANK(Данные!W213),"",Данные!W213)</f>
        <v>29</v>
      </c>
      <c r="X213" s="72">
        <f>IF(ISBLANK(Данные!X213),"",Данные!X213)</f>
        <v>1</v>
      </c>
      <c r="Y213" s="72">
        <f>IF(ISBLANK(Данные!Y213),"",Данные!Y213)</f>
        <v>2</v>
      </c>
      <c r="Z213" s="72" t="str">
        <f>IF(ISBLANK(Данные!Z213),"",Данные!Z213)</f>
        <v/>
      </c>
      <c r="AA213" s="72" t="str">
        <f>IF(ISBLANK(Данные!AA213),"",Данные!AA213)</f>
        <v>осн</v>
      </c>
      <c r="AB213"/>
    </row>
    <row r="214" spans="1:28" s="6" customFormat="1">
      <c r="A214" s="71">
        <f>IF(ISBLANK(Данные!A214),"",Данные!A214)</f>
        <v>5791</v>
      </c>
      <c r="B214" s="71">
        <f>IF(ISBLANK(Данные!B214),"",Данные!B214)</f>
        <v>2018</v>
      </c>
      <c r="C214" s="71" t="str">
        <f>IF(ISBLANK(Данные!C214),"",Данные!C214)</f>
        <v>компьютерных технологий и электронного обучения</v>
      </c>
      <c r="D214" s="71" t="str">
        <f>IF(ISBLANK(Данные!D214),"",Данные!D214)</f>
        <v>Власова Елена Зотиковна</v>
      </c>
      <c r="E214" s="71" t="str">
        <f>IF(ISBLANK(Данные!E214),"",Данные!E214)</f>
        <v>доктор педагогических наук</v>
      </c>
      <c r="F214" s="71" t="str">
        <f>IF(ISBLANK(Данные!F214),"",Данные!F214)</f>
        <v>заведующий кафедрой</v>
      </c>
      <c r="G214" s="71">
        <f>IF(ISBLANK(Данные!G214),"",Данные!G214)</f>
        <v>1</v>
      </c>
      <c r="H214" s="71">
        <f>IF(ISBLANK(Данные!H214),"",Данные!H214)</f>
        <v>17236</v>
      </c>
      <c r="I214" s="71" t="str">
        <f>IF(ISBLANK(Данные!I214),"",Данные!I214)</f>
        <v>Модуль "Технологии и методы вычислений". Анализ данных</v>
      </c>
      <c r="J214" s="71">
        <f>IF(ISBLANK(Данные!J214),"",Данные!J214)</f>
        <v>18</v>
      </c>
      <c r="K214" s="71" t="str">
        <f>IF(ISBLANK(Данные!K214),"",Данные!K214)</f>
        <v/>
      </c>
      <c r="L214" s="71" t="str">
        <f>IF(ISBLANK(Данные!L214),"",Данные!L214)</f>
        <v/>
      </c>
      <c r="M214" s="72">
        <f t="shared" si="12"/>
        <v>1.8</v>
      </c>
      <c r="N214" s="72">
        <f t="shared" si="15"/>
        <v>11.57</v>
      </c>
      <c r="O214" s="72">
        <f t="shared" si="13"/>
        <v>7.25</v>
      </c>
      <c r="P214" s="72">
        <f t="shared" si="14"/>
        <v>7.25</v>
      </c>
      <c r="Q214" s="72" t="str">
        <f>IF(ISBLANK(Данные!Q214),"",Данные!Q214)</f>
        <v/>
      </c>
      <c r="R214" s="72" t="str">
        <f>IF(ISBLANK(Данные!R214),"",Данные!R214)</f>
        <v/>
      </c>
      <c r="S214" s="72" t="str">
        <f>IF(ISBLANK(Данные!S214),"",Данные!S214)</f>
        <v/>
      </c>
      <c r="T214" s="72" t="str">
        <f>IF(ISBLANK(Данные!T214),"",Данные!T214)</f>
        <v/>
      </c>
      <c r="U214" s="72" t="str">
        <f>IF(ISBLANK(Данные!U214),"",Данные!U214)</f>
        <v/>
      </c>
      <c r="V214" s="72" t="str">
        <f>IF(ISBLANK(Данные!V214),"",Данные!V214)</f>
        <v/>
      </c>
      <c r="W214" s="72">
        <f>IF(ISBLANK(Данные!W214),"",Данные!W214)</f>
        <v>29</v>
      </c>
      <c r="X214" s="72">
        <f>IF(ISBLANK(Данные!X214),"",Данные!X214)</f>
        <v>1</v>
      </c>
      <c r="Y214" s="72">
        <f>IF(ISBLANK(Данные!Y214),"",Данные!Y214)</f>
        <v>2</v>
      </c>
      <c r="Z214" s="72" t="str">
        <f>IF(ISBLANK(Данные!Z214),"",Данные!Z214)</f>
        <v/>
      </c>
      <c r="AA214" s="72" t="str">
        <f>IF(ISBLANK(Данные!AA214),"",Данные!AA214)</f>
        <v>осн</v>
      </c>
      <c r="AB214"/>
    </row>
    <row r="215" spans="1:28" s="6" customFormat="1">
      <c r="A215" s="71">
        <f>IF(ISBLANK(Данные!A215),"",Данные!A215)</f>
        <v>5791</v>
      </c>
      <c r="B215" s="71">
        <f>IF(ISBLANK(Данные!B215),"",Данные!B215)</f>
        <v>2018</v>
      </c>
      <c r="C215" s="71" t="str">
        <f>IF(ISBLANK(Данные!C215),"",Данные!C215)</f>
        <v>компьютерных технологий и электронного обучения</v>
      </c>
      <c r="D215" s="71" t="str">
        <f>IF(ISBLANK(Данные!D215),"",Данные!D215)</f>
        <v>Власова Елена Зотиковна</v>
      </c>
      <c r="E215" s="71" t="str">
        <f>IF(ISBLANK(Данные!E215),"",Данные!E215)</f>
        <v>доктор педагогических наук</v>
      </c>
      <c r="F215" s="71" t="str">
        <f>IF(ISBLANK(Данные!F215),"",Данные!F215)</f>
        <v>заведующий кафедрой</v>
      </c>
      <c r="G215" s="71">
        <f>IF(ISBLANK(Данные!G215),"",Данные!G215)</f>
        <v>1</v>
      </c>
      <c r="H215" s="71">
        <f>IF(ISBLANK(Данные!H215),"",Данные!H215)</f>
        <v>17236</v>
      </c>
      <c r="I215" s="71" t="str">
        <f>IF(ISBLANK(Данные!I215),"",Данные!I215)</f>
        <v>Модуль "Технологии и методы вычислений". Вычислительная математика</v>
      </c>
      <c r="J215" s="71">
        <f>IF(ISBLANK(Данные!J215),"",Данные!J215)</f>
        <v>14</v>
      </c>
      <c r="K215" s="71" t="str">
        <f>IF(ISBLANK(Данные!K215),"",Данные!K215)</f>
        <v/>
      </c>
      <c r="L215" s="71">
        <f>IF(ISBLANK(Данные!L215),"",Данные!L215)</f>
        <v>36</v>
      </c>
      <c r="M215" s="72">
        <f t="shared" si="12"/>
        <v>5</v>
      </c>
      <c r="N215" s="72">
        <f t="shared" si="15"/>
        <v>11.57</v>
      </c>
      <c r="O215" s="72">
        <f t="shared" si="13"/>
        <v>7.25</v>
      </c>
      <c r="P215" s="72">
        <f t="shared" si="14"/>
        <v>7.25</v>
      </c>
      <c r="Q215" s="72" t="str">
        <f>IF(ISBLANK(Данные!Q215),"",Данные!Q215)</f>
        <v/>
      </c>
      <c r="R215" s="72" t="str">
        <f>IF(ISBLANK(Данные!R215),"",Данные!R215)</f>
        <v/>
      </c>
      <c r="S215" s="72" t="str">
        <f>IF(ISBLANK(Данные!S215),"",Данные!S215)</f>
        <v/>
      </c>
      <c r="T215" s="72" t="str">
        <f>IF(ISBLANK(Данные!T215),"",Данные!T215)</f>
        <v/>
      </c>
      <c r="U215" s="72" t="str">
        <f>IF(ISBLANK(Данные!U215),"",Данные!U215)</f>
        <v/>
      </c>
      <c r="V215" s="72" t="str">
        <f>IF(ISBLANK(Данные!V215),"",Данные!V215)</f>
        <v/>
      </c>
      <c r="W215" s="72">
        <f>IF(ISBLANK(Данные!W215),"",Данные!W215)</f>
        <v>29</v>
      </c>
      <c r="X215" s="72">
        <f>IF(ISBLANK(Данные!X215),"",Данные!X215)</f>
        <v>1</v>
      </c>
      <c r="Y215" s="72">
        <f>IF(ISBLANK(Данные!Y215),"",Данные!Y215)</f>
        <v>2</v>
      </c>
      <c r="Z215" s="72" t="str">
        <f>IF(ISBLANK(Данные!Z215),"",Данные!Z215)</f>
        <v/>
      </c>
      <c r="AA215" s="72" t="str">
        <f>IF(ISBLANK(Данные!AA215),"",Данные!AA215)</f>
        <v>осн</v>
      </c>
      <c r="AB215"/>
    </row>
    <row r="216" spans="1:28" s="6" customFormat="1">
      <c r="A216" s="71">
        <f>IF(ISBLANK(Данные!A216),"",Данные!A216)</f>
        <v>5791</v>
      </c>
      <c r="B216" s="71">
        <f>IF(ISBLANK(Данные!B216),"",Данные!B216)</f>
        <v>2018</v>
      </c>
      <c r="C216" s="71" t="str">
        <f>IF(ISBLANK(Данные!C216),"",Данные!C216)</f>
        <v>компьютерных технологий и электронного обучения</v>
      </c>
      <c r="D216" s="71" t="str">
        <f>IF(ISBLANK(Данные!D216),"",Данные!D216)</f>
        <v>Власова Елена Зотиковна</v>
      </c>
      <c r="E216" s="71" t="str">
        <f>IF(ISBLANK(Данные!E216),"",Данные!E216)</f>
        <v>доктор педагогических наук</v>
      </c>
      <c r="F216" s="71" t="str">
        <f>IF(ISBLANK(Данные!F216),"",Данные!F216)</f>
        <v>заведующий кафедрой</v>
      </c>
      <c r="G216" s="71">
        <f>IF(ISBLANK(Данные!G216),"",Данные!G216)</f>
        <v>1</v>
      </c>
      <c r="H216" s="71">
        <f>IF(ISBLANK(Данные!H216),"",Данные!H216)</f>
        <v>17236</v>
      </c>
      <c r="I216" s="71" t="str">
        <f>IF(ISBLANK(Данные!I216),"",Данные!I216)</f>
        <v>Модуль "Технологии и методы вычислений". Технологии компьютерного моделирования</v>
      </c>
      <c r="J216" s="71" t="str">
        <f>IF(ISBLANK(Данные!J216),"",Данные!J216)</f>
        <v/>
      </c>
      <c r="K216" s="71" t="str">
        <f>IF(ISBLANK(Данные!K216),"",Данные!K216)</f>
        <v/>
      </c>
      <c r="L216" s="71">
        <f>IF(ISBLANK(Данные!L216),"",Данные!L216)</f>
        <v>81</v>
      </c>
      <c r="M216" s="72">
        <f t="shared" si="12"/>
        <v>8.1</v>
      </c>
      <c r="N216" s="72">
        <f t="shared" si="15"/>
        <v>11.57</v>
      </c>
      <c r="O216" s="72">
        <f t="shared" si="13"/>
        <v>7.25</v>
      </c>
      <c r="P216" s="72">
        <f t="shared" si="14"/>
        <v>7.25</v>
      </c>
      <c r="Q216" s="72">
        <f>IF(ISBLANK(Данные!Q216),"",Данные!Q216)</f>
        <v>32</v>
      </c>
      <c r="R216" s="72" t="str">
        <f>IF(ISBLANK(Данные!R216),"",Данные!R216)</f>
        <v/>
      </c>
      <c r="S216" s="72" t="str">
        <f>IF(ISBLANK(Данные!S216),"",Данные!S216)</f>
        <v/>
      </c>
      <c r="T216" s="72" t="str">
        <f>IF(ISBLANK(Данные!T216),"",Данные!T216)</f>
        <v/>
      </c>
      <c r="U216" s="72" t="str">
        <f>IF(ISBLANK(Данные!U216),"",Данные!U216)</f>
        <v/>
      </c>
      <c r="V216" s="72" t="str">
        <f>IF(ISBLANK(Данные!V216),"",Данные!V216)</f>
        <v/>
      </c>
      <c r="W216" s="72">
        <f>IF(ISBLANK(Данные!W216),"",Данные!W216)</f>
        <v>29</v>
      </c>
      <c r="X216" s="72">
        <f>IF(ISBLANK(Данные!X216),"",Данные!X216)</f>
        <v>1</v>
      </c>
      <c r="Y216" s="72">
        <f>IF(ISBLANK(Данные!Y216),"",Данные!Y216)</f>
        <v>2</v>
      </c>
      <c r="Z216" s="72" t="str">
        <f>IF(ISBLANK(Данные!Z216),"",Данные!Z216)</f>
        <v/>
      </c>
      <c r="AA216" s="72" t="str">
        <f>IF(ISBLANK(Данные!AA216),"",Данные!AA216)</f>
        <v>осн</v>
      </c>
      <c r="AB216"/>
    </row>
    <row r="217" spans="1:28" s="6" customFormat="1">
      <c r="A217" s="71">
        <f>IF(ISBLANK(Данные!A217),"",Данные!A217)</f>
        <v>5791</v>
      </c>
      <c r="B217" s="71">
        <f>IF(ISBLANK(Данные!B217),"",Данные!B217)</f>
        <v>2018</v>
      </c>
      <c r="C217" s="71" t="str">
        <f>IF(ISBLANK(Данные!C217),"",Данные!C217)</f>
        <v>компьютерных технологий и электронного обучения</v>
      </c>
      <c r="D217" s="71" t="str">
        <f>IF(ISBLANK(Данные!D217),"",Данные!D217)</f>
        <v>Власова Елена Зотиковна</v>
      </c>
      <c r="E217" s="71" t="str">
        <f>IF(ISBLANK(Данные!E217),"",Данные!E217)</f>
        <v>доктор педагогических наук</v>
      </c>
      <c r="F217" s="71" t="str">
        <f>IF(ISBLANK(Данные!F217),"",Данные!F217)</f>
        <v>заведующий кафедрой</v>
      </c>
      <c r="G217" s="71">
        <f>IF(ISBLANK(Данные!G217),"",Данные!G217)</f>
        <v>1</v>
      </c>
      <c r="H217" s="71">
        <f>IF(ISBLANK(Данные!H217),"",Данные!H217)</f>
        <v>17236</v>
      </c>
      <c r="I217" s="71" t="str">
        <f>IF(ISBLANK(Данные!I217),"",Данные!I217)</f>
        <v>Модуль "Технологии и методы вычислений". Технологии компьютерного моделирования</v>
      </c>
      <c r="J217" s="71">
        <f>IF(ISBLANK(Данные!J217),"",Данные!J217)</f>
        <v>14</v>
      </c>
      <c r="K217" s="71" t="str">
        <f>IF(ISBLANK(Данные!K217),"",Данные!K217)</f>
        <v/>
      </c>
      <c r="L217" s="71" t="str">
        <f>IF(ISBLANK(Данные!L217),"",Данные!L217)</f>
        <v/>
      </c>
      <c r="M217" s="72">
        <f t="shared" si="12"/>
        <v>1.4000000000000001</v>
      </c>
      <c r="N217" s="72">
        <f t="shared" si="15"/>
        <v>11.57</v>
      </c>
      <c r="O217" s="72">
        <f t="shared" si="13"/>
        <v>7.25</v>
      </c>
      <c r="P217" s="72">
        <f t="shared" si="14"/>
        <v>7.25</v>
      </c>
      <c r="Q217" s="72" t="str">
        <f>IF(ISBLANK(Данные!Q217),"",Данные!Q217)</f>
        <v/>
      </c>
      <c r="R217" s="72" t="str">
        <f>IF(ISBLANK(Данные!R217),"",Данные!R217)</f>
        <v/>
      </c>
      <c r="S217" s="72" t="str">
        <f>IF(ISBLANK(Данные!S217),"",Данные!S217)</f>
        <v/>
      </c>
      <c r="T217" s="72" t="str">
        <f>IF(ISBLANK(Данные!T217),"",Данные!T217)</f>
        <v/>
      </c>
      <c r="U217" s="72" t="str">
        <f>IF(ISBLANK(Данные!U217),"",Данные!U217)</f>
        <v/>
      </c>
      <c r="V217" s="72" t="str">
        <f>IF(ISBLANK(Данные!V217),"",Данные!V217)</f>
        <v/>
      </c>
      <c r="W217" s="72">
        <f>IF(ISBLANK(Данные!W217),"",Данные!W217)</f>
        <v>29</v>
      </c>
      <c r="X217" s="72">
        <f>IF(ISBLANK(Данные!X217),"",Данные!X217)</f>
        <v>1</v>
      </c>
      <c r="Y217" s="72">
        <f>IF(ISBLANK(Данные!Y217),"",Данные!Y217)</f>
        <v>2</v>
      </c>
      <c r="Z217" s="72" t="str">
        <f>IF(ISBLANK(Данные!Z217),"",Данные!Z217)</f>
        <v/>
      </c>
      <c r="AA217" s="72" t="str">
        <f>IF(ISBLANK(Данные!AA217),"",Данные!AA217)</f>
        <v>доп</v>
      </c>
      <c r="AB217"/>
    </row>
    <row r="218" spans="1:28" s="6" customFormat="1">
      <c r="A218" s="71">
        <f>IF(ISBLANK(Данные!A218),"",Данные!A218)</f>
        <v>5791</v>
      </c>
      <c r="B218" s="71">
        <f>IF(ISBLANK(Данные!B218),"",Данные!B218)</f>
        <v>2018</v>
      </c>
      <c r="C218" s="71" t="str">
        <f>IF(ISBLANK(Данные!C218),"",Данные!C218)</f>
        <v>компьютерных технологий и электронного обучения</v>
      </c>
      <c r="D218" s="71" t="str">
        <f>IF(ISBLANK(Данные!D218),"",Данные!D218)</f>
        <v>Гончарова Светлана Викторовна</v>
      </c>
      <c r="E218" s="71" t="str">
        <f>IF(ISBLANK(Данные!E218),"",Данные!E218)</f>
        <v>кандидат педагогических наук</v>
      </c>
      <c r="F218" s="71" t="str">
        <f>IF(ISBLANK(Данные!F218),"",Данные!F218)</f>
        <v>доцент</v>
      </c>
      <c r="G218" s="71">
        <f>IF(ISBLANK(Данные!G218),"",Данные!G218)</f>
        <v>1</v>
      </c>
      <c r="H218" s="71">
        <f>IF(ISBLANK(Данные!H218),"",Данные!H218)</f>
        <v>17236</v>
      </c>
      <c r="I218" s="71" t="str">
        <f>IF(ISBLANK(Данные!I218),"",Данные!I218)</f>
        <v>Модуль "Системное и прикладное программное обеспечение". Программирование</v>
      </c>
      <c r="J218" s="71">
        <f>IF(ISBLANK(Данные!J218),"",Данные!J218)</f>
        <v>18</v>
      </c>
      <c r="K218" s="71" t="str">
        <f>IF(ISBLANK(Данные!K218),"",Данные!K218)</f>
        <v/>
      </c>
      <c r="L218" s="71" t="str">
        <f>IF(ISBLANK(Данные!L218),"",Данные!L218)</f>
        <v/>
      </c>
      <c r="M218" s="72">
        <f t="shared" si="12"/>
        <v>1.8</v>
      </c>
      <c r="N218" s="72">
        <f t="shared" si="15"/>
        <v>11.57</v>
      </c>
      <c r="O218" s="72">
        <f t="shared" si="13"/>
        <v>7.25</v>
      </c>
      <c r="P218" s="72">
        <f t="shared" si="14"/>
        <v>7.25</v>
      </c>
      <c r="Q218" s="72" t="str">
        <f>IF(ISBLANK(Данные!Q218),"",Данные!Q218)</f>
        <v/>
      </c>
      <c r="R218" s="72" t="str">
        <f>IF(ISBLANK(Данные!R218),"",Данные!R218)</f>
        <v/>
      </c>
      <c r="S218" s="72" t="str">
        <f>IF(ISBLANK(Данные!S218),"",Данные!S218)</f>
        <v/>
      </c>
      <c r="T218" s="72" t="str">
        <f>IF(ISBLANK(Данные!T218),"",Данные!T218)</f>
        <v/>
      </c>
      <c r="U218" s="72" t="str">
        <f>IF(ISBLANK(Данные!U218),"",Данные!U218)</f>
        <v/>
      </c>
      <c r="V218" s="72" t="str">
        <f>IF(ISBLANK(Данные!V218),"",Данные!V218)</f>
        <v/>
      </c>
      <c r="W218" s="72">
        <f>IF(ISBLANK(Данные!W218),"",Данные!W218)</f>
        <v>29</v>
      </c>
      <c r="X218" s="72">
        <f>IF(ISBLANK(Данные!X218),"",Данные!X218)</f>
        <v>1</v>
      </c>
      <c r="Y218" s="72">
        <f>IF(ISBLANK(Данные!Y218),"",Данные!Y218)</f>
        <v>2</v>
      </c>
      <c r="Z218" s="72" t="str">
        <f>IF(ISBLANK(Данные!Z218),"",Данные!Z218)</f>
        <v/>
      </c>
      <c r="AA218" s="72" t="str">
        <f>IF(ISBLANK(Данные!AA218),"",Данные!AA218)</f>
        <v>осн</v>
      </c>
      <c r="AB218"/>
    </row>
    <row r="219" spans="1:28" s="6" customFormat="1">
      <c r="A219" s="71">
        <f>IF(ISBLANK(Данные!A219),"",Данные!A219)</f>
        <v>5791</v>
      </c>
      <c r="B219" s="71">
        <f>IF(ISBLANK(Данные!B219),"",Данные!B219)</f>
        <v>2018</v>
      </c>
      <c r="C219" s="71" t="str">
        <f>IF(ISBLANK(Данные!C219),"",Данные!C219)</f>
        <v>компьютерных технологий и электронного обучения</v>
      </c>
      <c r="D219" s="71" t="str">
        <f>IF(ISBLANK(Данные!D219),"",Данные!D219)</f>
        <v>Гончарова Светлана Викторовна</v>
      </c>
      <c r="E219" s="71" t="str">
        <f>IF(ISBLANK(Данные!E219),"",Данные!E219)</f>
        <v>кандидат педагогических наук</v>
      </c>
      <c r="F219" s="71" t="str">
        <f>IF(ISBLANK(Данные!F219),"",Данные!F219)</f>
        <v>доцент</v>
      </c>
      <c r="G219" s="71">
        <f>IF(ISBLANK(Данные!G219),"",Данные!G219)</f>
        <v>1</v>
      </c>
      <c r="H219" s="71">
        <f>IF(ISBLANK(Данные!H219),"",Данные!H219)</f>
        <v>17236</v>
      </c>
      <c r="I219" s="71" t="str">
        <f>IF(ISBLANK(Данные!I219),"",Данные!I219)</f>
        <v>Модуль "Технологии и методы вычислений". Анализ данных</v>
      </c>
      <c r="J219" s="71" t="str">
        <f>IF(ISBLANK(Данные!J219),"",Данные!J219)</f>
        <v/>
      </c>
      <c r="K219" s="71" t="str">
        <f>IF(ISBLANK(Данные!K219),"",Данные!K219)</f>
        <v/>
      </c>
      <c r="L219" s="71">
        <f>IF(ISBLANK(Данные!L219),"",Данные!L219)</f>
        <v>36</v>
      </c>
      <c r="M219" s="72">
        <f t="shared" si="12"/>
        <v>3.6</v>
      </c>
      <c r="N219" s="72">
        <f t="shared" si="15"/>
        <v>11.57</v>
      </c>
      <c r="O219" s="72">
        <f t="shared" si="13"/>
        <v>7.25</v>
      </c>
      <c r="P219" s="72">
        <f t="shared" si="14"/>
        <v>7.25</v>
      </c>
      <c r="Q219" s="72" t="str">
        <f>IF(ISBLANK(Данные!Q219),"",Данные!Q219)</f>
        <v/>
      </c>
      <c r="R219" s="72" t="str">
        <f>IF(ISBLANK(Данные!R219),"",Данные!R219)</f>
        <v/>
      </c>
      <c r="S219" s="72" t="str">
        <f>IF(ISBLANK(Данные!S219),"",Данные!S219)</f>
        <v/>
      </c>
      <c r="T219" s="72" t="str">
        <f>IF(ISBLANK(Данные!T219),"",Данные!T219)</f>
        <v/>
      </c>
      <c r="U219" s="72" t="str">
        <f>IF(ISBLANK(Данные!U219),"",Данные!U219)</f>
        <v/>
      </c>
      <c r="V219" s="72" t="str">
        <f>IF(ISBLANK(Данные!V219),"",Данные!V219)</f>
        <v/>
      </c>
      <c r="W219" s="72">
        <f>IF(ISBLANK(Данные!W219),"",Данные!W219)</f>
        <v>29</v>
      </c>
      <c r="X219" s="72">
        <f>IF(ISBLANK(Данные!X219),"",Данные!X219)</f>
        <v>1</v>
      </c>
      <c r="Y219" s="72">
        <f>IF(ISBLANK(Данные!Y219),"",Данные!Y219)</f>
        <v>2</v>
      </c>
      <c r="Z219" s="72" t="str">
        <f>IF(ISBLANK(Данные!Z219),"",Данные!Z219)</f>
        <v/>
      </c>
      <c r="AA219" s="72" t="str">
        <f>IF(ISBLANK(Данные!AA219),"",Данные!AA219)</f>
        <v>доп</v>
      </c>
      <c r="AB219"/>
    </row>
    <row r="220" spans="1:28" s="6" customFormat="1">
      <c r="A220" s="71">
        <f>IF(ISBLANK(Данные!A220),"",Данные!A220)</f>
        <v>5791</v>
      </c>
      <c r="B220" s="71">
        <f>IF(ISBLANK(Данные!B220),"",Данные!B220)</f>
        <v>2018</v>
      </c>
      <c r="C220" s="71" t="str">
        <f>IF(ISBLANK(Данные!C220),"",Данные!C220)</f>
        <v>компьютерных технологий и электронного обучения</v>
      </c>
      <c r="D220" s="71" t="str">
        <f>IF(ISBLANK(Данные!D220),"",Данные!D220)</f>
        <v>Гончарова Светлана Викторовна</v>
      </c>
      <c r="E220" s="71" t="str">
        <f>IF(ISBLANK(Данные!E220),"",Данные!E220)</f>
        <v>кандидат педагогических наук</v>
      </c>
      <c r="F220" s="71" t="str">
        <f>IF(ISBLANK(Данные!F220),"",Данные!F220)</f>
        <v>доцент</v>
      </c>
      <c r="G220" s="71">
        <f>IF(ISBLANK(Данные!G220),"",Данные!G220)</f>
        <v>1</v>
      </c>
      <c r="H220" s="71">
        <f>IF(ISBLANK(Данные!H220),"",Данные!H220)</f>
        <v>17236</v>
      </c>
      <c r="I220" s="71" t="str">
        <f>IF(ISBLANK(Данные!I220),"",Данные!I220)</f>
        <v>Модуль "Технологии и методы вычислений". Анализ данных</v>
      </c>
      <c r="J220" s="71" t="str">
        <f>IF(ISBLANK(Данные!J220),"",Данные!J220)</f>
        <v/>
      </c>
      <c r="K220" s="71" t="str">
        <f>IF(ISBLANK(Данные!K220),"",Данные!K220)</f>
        <v/>
      </c>
      <c r="L220" s="71">
        <f>IF(ISBLANK(Данные!L220),"",Данные!L220)</f>
        <v>72</v>
      </c>
      <c r="M220" s="72">
        <f t="shared" si="12"/>
        <v>7.2</v>
      </c>
      <c r="N220" s="72">
        <f t="shared" si="15"/>
        <v>11.57</v>
      </c>
      <c r="O220" s="72">
        <f t="shared" si="13"/>
        <v>7.25</v>
      </c>
      <c r="P220" s="72">
        <f t="shared" si="14"/>
        <v>7.25</v>
      </c>
      <c r="Q220" s="72" t="str">
        <f>IF(ISBLANK(Данные!Q220),"",Данные!Q220)</f>
        <v/>
      </c>
      <c r="R220" s="72" t="str">
        <f>IF(ISBLANK(Данные!R220),"",Данные!R220)</f>
        <v/>
      </c>
      <c r="S220" s="72" t="str">
        <f>IF(ISBLANK(Данные!S220),"",Данные!S220)</f>
        <v/>
      </c>
      <c r="T220" s="72" t="str">
        <f>IF(ISBLANK(Данные!T220),"",Данные!T220)</f>
        <v/>
      </c>
      <c r="U220" s="72" t="str">
        <f>IF(ISBLANK(Данные!U220),"",Данные!U220)</f>
        <v/>
      </c>
      <c r="V220" s="72" t="str">
        <f>IF(ISBLANK(Данные!V220),"",Данные!V220)</f>
        <v/>
      </c>
      <c r="W220" s="72">
        <f>IF(ISBLANK(Данные!W220),"",Данные!W220)</f>
        <v>29</v>
      </c>
      <c r="X220" s="72">
        <f>IF(ISBLANK(Данные!X220),"",Данные!X220)</f>
        <v>1</v>
      </c>
      <c r="Y220" s="72">
        <f>IF(ISBLANK(Данные!Y220),"",Данные!Y220)</f>
        <v>2</v>
      </c>
      <c r="Z220" s="72" t="str">
        <f>IF(ISBLANK(Данные!Z220),"",Данные!Z220)</f>
        <v/>
      </c>
      <c r="AA220" s="72" t="str">
        <f>IF(ISBLANK(Данные!AA220),"",Данные!AA220)</f>
        <v>осн</v>
      </c>
      <c r="AB220"/>
    </row>
    <row r="221" spans="1:28" s="6" customFormat="1">
      <c r="A221" s="71">
        <f>IF(ISBLANK(Данные!A221),"",Данные!A221)</f>
        <v>5791</v>
      </c>
      <c r="B221" s="71">
        <f>IF(ISBLANK(Данные!B221),"",Данные!B221)</f>
        <v>2018</v>
      </c>
      <c r="C221" s="71" t="str">
        <f>IF(ISBLANK(Данные!C221),"",Данные!C221)</f>
        <v>компьютерных технологий и электронного обучения</v>
      </c>
      <c r="D221" s="71" t="str">
        <f>IF(ISBLANK(Данные!D221),"",Данные!D221)</f>
        <v>Гончарова Светлана Викторовна</v>
      </c>
      <c r="E221" s="71" t="str">
        <f>IF(ISBLANK(Данные!E221),"",Данные!E221)</f>
        <v>кандидат педагогических наук</v>
      </c>
      <c r="F221" s="71" t="str">
        <f>IF(ISBLANK(Данные!F221),"",Данные!F221)</f>
        <v>доцент</v>
      </c>
      <c r="G221" s="71">
        <f>IF(ISBLANK(Данные!G221),"",Данные!G221)</f>
        <v>1</v>
      </c>
      <c r="H221" s="71">
        <f>IF(ISBLANK(Данные!H221),"",Данные!H221)</f>
        <v>17236</v>
      </c>
      <c r="I221" s="71" t="str">
        <f>IF(ISBLANK(Данные!I221),"",Данные!I221)</f>
        <v>Модуль "Технологии и методы вычислений". Вычислительная математика</v>
      </c>
      <c r="J221" s="71" t="str">
        <f>IF(ISBLANK(Данные!J221),"",Данные!J221)</f>
        <v/>
      </c>
      <c r="K221" s="71" t="str">
        <f>IF(ISBLANK(Данные!K221),"",Данные!K221)</f>
        <v/>
      </c>
      <c r="L221" s="71">
        <f>IF(ISBLANK(Данные!L221),"",Данные!L221)</f>
        <v>72</v>
      </c>
      <c r="M221" s="72">
        <f t="shared" si="12"/>
        <v>7.2</v>
      </c>
      <c r="N221" s="72">
        <f t="shared" si="15"/>
        <v>11.57</v>
      </c>
      <c r="O221" s="72">
        <f t="shared" si="13"/>
        <v>7.25</v>
      </c>
      <c r="P221" s="72">
        <f t="shared" si="14"/>
        <v>7.25</v>
      </c>
      <c r="Q221" s="72" t="str">
        <f>IF(ISBLANK(Данные!Q221),"",Данные!Q221)</f>
        <v/>
      </c>
      <c r="R221" s="72" t="str">
        <f>IF(ISBLANK(Данные!R221),"",Данные!R221)</f>
        <v/>
      </c>
      <c r="S221" s="72" t="str">
        <f>IF(ISBLANK(Данные!S221),"",Данные!S221)</f>
        <v/>
      </c>
      <c r="T221" s="72" t="str">
        <f>IF(ISBLANK(Данные!T221),"",Данные!T221)</f>
        <v/>
      </c>
      <c r="U221" s="72" t="str">
        <f>IF(ISBLANK(Данные!U221),"",Данные!U221)</f>
        <v/>
      </c>
      <c r="V221" s="72" t="str">
        <f>IF(ISBLANK(Данные!V221),"",Данные!V221)</f>
        <v/>
      </c>
      <c r="W221" s="72">
        <f>IF(ISBLANK(Данные!W221),"",Данные!W221)</f>
        <v>29</v>
      </c>
      <c r="X221" s="72">
        <f>IF(ISBLANK(Данные!X221),"",Данные!X221)</f>
        <v>1</v>
      </c>
      <c r="Y221" s="72">
        <f>IF(ISBLANK(Данные!Y221),"",Данные!Y221)</f>
        <v>2</v>
      </c>
      <c r="Z221" s="72" t="str">
        <f>IF(ISBLANK(Данные!Z221),"",Данные!Z221)</f>
        <v/>
      </c>
      <c r="AA221" s="72" t="str">
        <f>IF(ISBLANK(Данные!AA221),"",Данные!AA221)</f>
        <v>осн</v>
      </c>
      <c r="AB221"/>
    </row>
    <row r="222" spans="1:28" s="6" customFormat="1">
      <c r="A222" s="71">
        <f>IF(ISBLANK(Данные!A222),"",Данные!A222)</f>
        <v>5791</v>
      </c>
      <c r="B222" s="71">
        <f>IF(ISBLANK(Данные!B222),"",Данные!B222)</f>
        <v>2018</v>
      </c>
      <c r="C222" s="71" t="str">
        <f>IF(ISBLANK(Данные!C222),"",Данные!C222)</f>
        <v>компьютерных технологий и электронного обучения</v>
      </c>
      <c r="D222" s="71" t="str">
        <f>IF(ISBLANK(Данные!D222),"",Данные!D222)</f>
        <v>Гончарова Светлана Викторовна</v>
      </c>
      <c r="E222" s="71" t="str">
        <f>IF(ISBLANK(Данные!E222),"",Данные!E222)</f>
        <v>кандидат педагогических наук</v>
      </c>
      <c r="F222" s="71" t="str">
        <f>IF(ISBLANK(Данные!F222),"",Данные!F222)</f>
        <v>доцент</v>
      </c>
      <c r="G222" s="71">
        <f>IF(ISBLANK(Данные!G222),"",Данные!G222)</f>
        <v>1</v>
      </c>
      <c r="H222" s="71">
        <f>IF(ISBLANK(Данные!H222),"",Данные!H222)</f>
        <v>17236</v>
      </c>
      <c r="I222" s="71" t="str">
        <f>IF(ISBLANK(Данные!I222),"",Данные!I222)</f>
        <v>Модуль "Технологии и методы вычислений". Технологии компьютерного моделирования</v>
      </c>
      <c r="J222" s="71" t="str">
        <f>IF(ISBLANK(Данные!J222),"",Данные!J222)</f>
        <v/>
      </c>
      <c r="K222" s="71" t="str">
        <f>IF(ISBLANK(Данные!K222),"",Данные!K222)</f>
        <v/>
      </c>
      <c r="L222" s="71">
        <f>IF(ISBLANK(Данные!L222),"",Данные!L222)</f>
        <v>27</v>
      </c>
      <c r="M222" s="72">
        <f t="shared" si="12"/>
        <v>2.7</v>
      </c>
      <c r="N222" s="72">
        <f t="shared" si="15"/>
        <v>11.57</v>
      </c>
      <c r="O222" s="72">
        <f t="shared" si="13"/>
        <v>7.25</v>
      </c>
      <c r="P222" s="72">
        <f t="shared" si="14"/>
        <v>7.25</v>
      </c>
      <c r="Q222" s="72" t="str">
        <f>IF(ISBLANK(Данные!Q222),"",Данные!Q222)</f>
        <v/>
      </c>
      <c r="R222" s="72" t="str">
        <f>IF(ISBLANK(Данные!R222),"",Данные!R222)</f>
        <v/>
      </c>
      <c r="S222" s="72" t="str">
        <f>IF(ISBLANK(Данные!S222),"",Данные!S222)</f>
        <v/>
      </c>
      <c r="T222" s="72" t="str">
        <f>IF(ISBLANK(Данные!T222),"",Данные!T222)</f>
        <v/>
      </c>
      <c r="U222" s="72" t="str">
        <f>IF(ISBLANK(Данные!U222),"",Данные!U222)</f>
        <v/>
      </c>
      <c r="V222" s="72" t="str">
        <f>IF(ISBLANK(Данные!V222),"",Данные!V222)</f>
        <v/>
      </c>
      <c r="W222" s="72">
        <f>IF(ISBLANK(Данные!W222),"",Данные!W222)</f>
        <v>29</v>
      </c>
      <c r="X222" s="72">
        <f>IF(ISBLANK(Данные!X222),"",Данные!X222)</f>
        <v>1</v>
      </c>
      <c r="Y222" s="72">
        <f>IF(ISBLANK(Данные!Y222),"",Данные!Y222)</f>
        <v>2</v>
      </c>
      <c r="Z222" s="72" t="str">
        <f>IF(ISBLANK(Данные!Z222),"",Данные!Z222)</f>
        <v/>
      </c>
      <c r="AA222" s="72" t="str">
        <f>IF(ISBLANK(Данные!AA222),"",Данные!AA222)</f>
        <v>доп</v>
      </c>
      <c r="AB222"/>
    </row>
    <row r="223" spans="1:28" s="6" customFormat="1">
      <c r="A223" s="71">
        <f>IF(ISBLANK(Данные!A223),"",Данные!A223)</f>
        <v>5791</v>
      </c>
      <c r="B223" s="71">
        <f>IF(ISBLANK(Данные!B223),"",Данные!B223)</f>
        <v>2018</v>
      </c>
      <c r="C223" s="71" t="str">
        <f>IF(ISBLANK(Данные!C223),"",Данные!C223)</f>
        <v>компьютерных технологий и электронного обучения</v>
      </c>
      <c r="D223" s="71" t="str">
        <f>IF(ISBLANK(Данные!D223),"",Данные!D223)</f>
        <v>Гончарова Светлана Викторовна</v>
      </c>
      <c r="E223" s="71" t="str">
        <f>IF(ISBLANK(Данные!E223),"",Данные!E223)</f>
        <v>кандидат педагогических наук</v>
      </c>
      <c r="F223" s="71" t="str">
        <f>IF(ISBLANK(Данные!F223),"",Данные!F223)</f>
        <v>доцент</v>
      </c>
      <c r="G223" s="71">
        <f>IF(ISBLANK(Данные!G223),"",Данные!G223)</f>
        <v>1</v>
      </c>
      <c r="H223" s="71">
        <f>IF(ISBLANK(Данные!H223),"",Данные!H223)</f>
        <v>17236</v>
      </c>
      <c r="I223" s="71" t="str">
        <f>IF(ISBLANK(Данные!I223),"",Данные!I223)</f>
        <v>Модуль "Технологии и методы вычислений". Технологии компьютерного моделирования</v>
      </c>
      <c r="J223" s="71" t="str">
        <f>IF(ISBLANK(Данные!J223),"",Данные!J223)</f>
        <v/>
      </c>
      <c r="K223" s="71" t="str">
        <f>IF(ISBLANK(Данные!K223),"",Данные!K223)</f>
        <v/>
      </c>
      <c r="L223" s="71">
        <f>IF(ISBLANK(Данные!L223),"",Данные!L223)</f>
        <v>54</v>
      </c>
      <c r="M223" s="72">
        <f t="shared" si="12"/>
        <v>5.4</v>
      </c>
      <c r="N223" s="72">
        <f t="shared" si="15"/>
        <v>11.57</v>
      </c>
      <c r="O223" s="72">
        <f t="shared" si="13"/>
        <v>7.25</v>
      </c>
      <c r="P223" s="72">
        <f t="shared" si="14"/>
        <v>7.25</v>
      </c>
      <c r="Q223" s="72">
        <f>IF(ISBLANK(Данные!Q223),"",Данные!Q223)</f>
        <v>34</v>
      </c>
      <c r="R223" s="72" t="str">
        <f>IF(ISBLANK(Данные!R223),"",Данные!R223)</f>
        <v/>
      </c>
      <c r="S223" s="72" t="str">
        <f>IF(ISBLANK(Данные!S223),"",Данные!S223)</f>
        <v/>
      </c>
      <c r="T223" s="72" t="str">
        <f>IF(ISBLANK(Данные!T223),"",Данные!T223)</f>
        <v/>
      </c>
      <c r="U223" s="72" t="str">
        <f>IF(ISBLANK(Данные!U223),"",Данные!U223)</f>
        <v/>
      </c>
      <c r="V223" s="72" t="str">
        <f>IF(ISBLANK(Данные!V223),"",Данные!V223)</f>
        <v/>
      </c>
      <c r="W223" s="72">
        <f>IF(ISBLANK(Данные!W223),"",Данные!W223)</f>
        <v>29</v>
      </c>
      <c r="X223" s="72">
        <f>IF(ISBLANK(Данные!X223),"",Данные!X223)</f>
        <v>1</v>
      </c>
      <c r="Y223" s="72">
        <f>IF(ISBLANK(Данные!Y223),"",Данные!Y223)</f>
        <v>2</v>
      </c>
      <c r="Z223" s="72" t="str">
        <f>IF(ISBLANK(Данные!Z223),"",Данные!Z223)</f>
        <v/>
      </c>
      <c r="AA223" s="72" t="str">
        <f>IF(ISBLANK(Данные!AA223),"",Данные!AA223)</f>
        <v>осн</v>
      </c>
      <c r="AB223"/>
    </row>
    <row r="224" spans="1:28" s="6" customFormat="1">
      <c r="A224" s="71">
        <f>IF(ISBLANK(Данные!A224),"",Данные!A224)</f>
        <v>5791</v>
      </c>
      <c r="B224" s="71">
        <f>IF(ISBLANK(Данные!B224),"",Данные!B224)</f>
        <v>2018</v>
      </c>
      <c r="C224" s="71" t="str">
        <f>IF(ISBLANK(Данные!C224),"",Данные!C224)</f>
        <v>компьютерных технологий и электронного обучения</v>
      </c>
      <c r="D224" s="71" t="str">
        <f>IF(ISBLANK(Данные!D224),"",Данные!D224)</f>
        <v>Государев Илья Борисович</v>
      </c>
      <c r="E224" s="71" t="str">
        <f>IF(ISBLANK(Данные!E224),"",Данные!E224)</f>
        <v>кандидат педагогических наук</v>
      </c>
      <c r="F224" s="71" t="str">
        <f>IF(ISBLANK(Данные!F224),"",Данные!F224)</f>
        <v>доцент</v>
      </c>
      <c r="G224" s="71">
        <f>IF(ISBLANK(Данные!G224),"",Данные!G224)</f>
        <v>1</v>
      </c>
      <c r="H224" s="71">
        <f>IF(ISBLANK(Данные!H224),"",Данные!H224)</f>
        <v>17236</v>
      </c>
      <c r="I224" s="71" t="str">
        <f>IF(ISBLANK(Данные!I224),"",Данные!I224)</f>
        <v>Модуль "Проектирование и разработка веб-решений ".</v>
      </c>
      <c r="J224" s="71" t="str">
        <f>IF(ISBLANK(Данные!J224),"",Данные!J224)</f>
        <v/>
      </c>
      <c r="K224" s="71" t="str">
        <f>IF(ISBLANK(Данные!K224),"",Данные!K224)</f>
        <v/>
      </c>
      <c r="L224" s="71" t="str">
        <f>IF(ISBLANK(Данные!L224),"",Данные!L224)</f>
        <v/>
      </c>
      <c r="M224" s="72">
        <f t="shared" si="12"/>
        <v>0</v>
      </c>
      <c r="N224" s="72">
        <f t="shared" si="15"/>
        <v>11.57</v>
      </c>
      <c r="O224" s="72">
        <f t="shared" si="13"/>
        <v>7.25</v>
      </c>
      <c r="P224" s="72">
        <f t="shared" si="14"/>
        <v>7.25</v>
      </c>
      <c r="Q224" s="72" t="str">
        <f>IF(ISBLANK(Данные!Q224),"",Данные!Q224)</f>
        <v/>
      </c>
      <c r="R224" s="72" t="str">
        <f>IF(ISBLANK(Данные!R224),"",Данные!R224)</f>
        <v/>
      </c>
      <c r="S224" s="72" t="str">
        <f>IF(ISBLANK(Данные!S224),"",Данные!S224)</f>
        <v/>
      </c>
      <c r="T224" s="72" t="str">
        <f>IF(ISBLANK(Данные!T224),"",Данные!T224)</f>
        <v/>
      </c>
      <c r="U224" s="72" t="str">
        <f>IF(ISBLANK(Данные!U224),"",Данные!U224)</f>
        <v/>
      </c>
      <c r="V224" s="72" t="str">
        <f>IF(ISBLANK(Данные!V224),"",Данные!V224)</f>
        <v/>
      </c>
      <c r="W224" s="72">
        <f>IF(ISBLANK(Данные!W224),"",Данные!W224)</f>
        <v>29</v>
      </c>
      <c r="X224" s="72">
        <f>IF(ISBLANK(Данные!X224),"",Данные!X224)</f>
        <v>1</v>
      </c>
      <c r="Y224" s="72">
        <f>IF(ISBLANK(Данные!Y224),"",Данные!Y224)</f>
        <v>2</v>
      </c>
      <c r="Z224" s="72" t="str">
        <f>IF(ISBLANK(Данные!Z224),"",Данные!Z224)</f>
        <v/>
      </c>
      <c r="AA224" s="72" t="str">
        <f>IF(ISBLANK(Данные!AA224),"",Данные!AA224)</f>
        <v>осн</v>
      </c>
      <c r="AB224"/>
    </row>
    <row r="225" spans="1:28" s="6" customFormat="1">
      <c r="A225" s="71">
        <f>IF(ISBLANK(Данные!A225),"",Данные!A225)</f>
        <v>5791</v>
      </c>
      <c r="B225" s="71">
        <f>IF(ISBLANK(Данные!B225),"",Данные!B225)</f>
        <v>2018</v>
      </c>
      <c r="C225" s="71" t="str">
        <f>IF(ISBLANK(Данные!C225),"",Данные!C225)</f>
        <v>компьютерных технологий и электронного обучения</v>
      </c>
      <c r="D225" s="71" t="str">
        <f>IF(ISBLANK(Данные!D225),"",Данные!D225)</f>
        <v>Государев Илья Борисович</v>
      </c>
      <c r="E225" s="71" t="str">
        <f>IF(ISBLANK(Данные!E225),"",Данные!E225)</f>
        <v>кандидат педагогических наук</v>
      </c>
      <c r="F225" s="71" t="str">
        <f>IF(ISBLANK(Данные!F225),"",Данные!F225)</f>
        <v>доцент</v>
      </c>
      <c r="G225" s="71">
        <f>IF(ISBLANK(Данные!G225),"",Данные!G225)</f>
        <v>1</v>
      </c>
      <c r="H225" s="71">
        <f>IF(ISBLANK(Данные!H225),"",Данные!H225)</f>
        <v>17236</v>
      </c>
      <c r="I225" s="71" t="str">
        <f>IF(ISBLANK(Данные!I225),"",Данные!I225)</f>
        <v>Модуль "Проектирование и разработка веб-решений ". Веб-проектирование и веб-языки</v>
      </c>
      <c r="J225" s="71">
        <f>IF(ISBLANK(Данные!J225),"",Данные!J225)</f>
        <v>18</v>
      </c>
      <c r="K225" s="71">
        <f>IF(ISBLANK(Данные!K225),"",Данные!K225)</f>
        <v>36</v>
      </c>
      <c r="L225" s="71">
        <f>IF(ISBLANK(Данные!L225),"",Данные!L225)</f>
        <v>108</v>
      </c>
      <c r="M225" s="72">
        <f t="shared" si="12"/>
        <v>16.2</v>
      </c>
      <c r="N225" s="72">
        <f t="shared" si="15"/>
        <v>11.57</v>
      </c>
      <c r="O225" s="72">
        <f t="shared" si="13"/>
        <v>7.25</v>
      </c>
      <c r="P225" s="72">
        <f t="shared" si="14"/>
        <v>7.25</v>
      </c>
      <c r="Q225" s="72" t="str">
        <f>IF(ISBLANK(Данные!Q225),"",Данные!Q225)</f>
        <v/>
      </c>
      <c r="R225" s="72" t="str">
        <f>IF(ISBLANK(Данные!R225),"",Данные!R225)</f>
        <v/>
      </c>
      <c r="S225" s="72" t="str">
        <f>IF(ISBLANK(Данные!S225),"",Данные!S225)</f>
        <v/>
      </c>
      <c r="T225" s="72" t="str">
        <f>IF(ISBLANK(Данные!T225),"",Данные!T225)</f>
        <v/>
      </c>
      <c r="U225" s="72" t="str">
        <f>IF(ISBLANK(Данные!U225),"",Данные!U225)</f>
        <v/>
      </c>
      <c r="V225" s="72" t="str">
        <f>IF(ISBLANK(Данные!V225),"",Данные!V225)</f>
        <v/>
      </c>
      <c r="W225" s="72">
        <f>IF(ISBLANK(Данные!W225),"",Данные!W225)</f>
        <v>29</v>
      </c>
      <c r="X225" s="72">
        <f>IF(ISBLANK(Данные!X225),"",Данные!X225)</f>
        <v>1</v>
      </c>
      <c r="Y225" s="72">
        <f>IF(ISBLANK(Данные!Y225),"",Данные!Y225)</f>
        <v>2</v>
      </c>
      <c r="Z225" s="72" t="str">
        <f>IF(ISBLANK(Данные!Z225),"",Данные!Z225)</f>
        <v/>
      </c>
      <c r="AA225" s="72" t="str">
        <f>IF(ISBLANK(Данные!AA225),"",Данные!AA225)</f>
        <v>осн</v>
      </c>
      <c r="AB225"/>
    </row>
    <row r="226" spans="1:28" s="6" customFormat="1">
      <c r="A226" s="71">
        <f>IF(ISBLANK(Данные!A226),"",Данные!A226)</f>
        <v>5791</v>
      </c>
      <c r="B226" s="71">
        <f>IF(ISBLANK(Данные!B226),"",Данные!B226)</f>
        <v>2018</v>
      </c>
      <c r="C226" s="71" t="str">
        <f>IF(ISBLANK(Данные!C226),"",Данные!C226)</f>
        <v>компьютерных технологий и электронного обучения</v>
      </c>
      <c r="D226" s="71" t="str">
        <f>IF(ISBLANK(Данные!D226),"",Данные!D226)</f>
        <v>Государев Илья Борисович</v>
      </c>
      <c r="E226" s="71" t="str">
        <f>IF(ISBLANK(Данные!E226),"",Данные!E226)</f>
        <v>кандидат педагогических наук</v>
      </c>
      <c r="F226" s="71" t="str">
        <f>IF(ISBLANK(Данные!F226),"",Данные!F226)</f>
        <v>доцент</v>
      </c>
      <c r="G226" s="71">
        <f>IF(ISBLANK(Данные!G226),"",Данные!G226)</f>
        <v>1</v>
      </c>
      <c r="H226" s="71">
        <f>IF(ISBLANK(Данные!H226),"",Данные!H226)</f>
        <v>17236</v>
      </c>
      <c r="I226" s="71" t="str">
        <f>IF(ISBLANK(Данные!I226),"",Данные!I226)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71" t="str">
        <f>IF(ISBLANK(Данные!J226),"",Данные!J226)</f>
        <v/>
      </c>
      <c r="K226" s="71" t="str">
        <f>IF(ISBLANK(Данные!K226),"",Данные!K226)</f>
        <v/>
      </c>
      <c r="L226" s="71">
        <f>IF(ISBLANK(Данные!L226),"",Данные!L226)</f>
        <v>72</v>
      </c>
      <c r="M226" s="72">
        <f t="shared" si="12"/>
        <v>7.2</v>
      </c>
      <c r="N226" s="72">
        <f t="shared" si="15"/>
        <v>11.57</v>
      </c>
      <c r="O226" s="72">
        <f t="shared" si="13"/>
        <v>7.25</v>
      </c>
      <c r="P226" s="72">
        <f t="shared" si="14"/>
        <v>7.25</v>
      </c>
      <c r="Q226" s="72" t="str">
        <f>IF(ISBLANK(Данные!Q226),"",Данные!Q226)</f>
        <v/>
      </c>
      <c r="R226" s="72" t="str">
        <f>IF(ISBLANK(Данные!R226),"",Данные!R226)</f>
        <v/>
      </c>
      <c r="S226" s="72" t="str">
        <f>IF(ISBLANK(Данные!S226),"",Данные!S226)</f>
        <v/>
      </c>
      <c r="T226" s="72" t="str">
        <f>IF(ISBLANK(Данные!T226),"",Данные!T226)</f>
        <v/>
      </c>
      <c r="U226" s="72" t="str">
        <f>IF(ISBLANK(Данные!U226),"",Данные!U226)</f>
        <v/>
      </c>
      <c r="V226" s="72" t="str">
        <f>IF(ISBLANK(Данные!V226),"",Данные!V226)</f>
        <v/>
      </c>
      <c r="W226" s="72">
        <f>IF(ISBLANK(Данные!W226),"",Данные!W226)</f>
        <v>29</v>
      </c>
      <c r="X226" s="72">
        <f>IF(ISBLANK(Данные!X226),"",Данные!X226)</f>
        <v>1</v>
      </c>
      <c r="Y226" s="72">
        <f>IF(ISBLANK(Данные!Y226),"",Данные!Y226)</f>
        <v>2</v>
      </c>
      <c r="Z226" s="72" t="str">
        <f>IF(ISBLANK(Данные!Z226),"",Данные!Z226)</f>
        <v/>
      </c>
      <c r="AA226" s="72" t="str">
        <f>IF(ISBLANK(Данные!AA226),"",Данные!AA226)</f>
        <v>осн</v>
      </c>
      <c r="AB226"/>
    </row>
    <row r="227" spans="1:28" s="6" customFormat="1">
      <c r="A227" s="71">
        <f>IF(ISBLANK(Данные!A227),"",Данные!A227)</f>
        <v>5791</v>
      </c>
      <c r="B227" s="71">
        <f>IF(ISBLANK(Данные!B227),"",Данные!B227)</f>
        <v>2018</v>
      </c>
      <c r="C227" s="71" t="str">
        <f>IF(ISBLANK(Данные!C227),"",Данные!C227)</f>
        <v>компьютерных технологий и электронного обучения</v>
      </c>
      <c r="D227" s="71" t="str">
        <f>IF(ISBLANK(Данные!D227),"",Данные!D227)</f>
        <v>Государев Илья Борисович</v>
      </c>
      <c r="E227" s="71" t="str">
        <f>IF(ISBLANK(Данные!E227),"",Данные!E227)</f>
        <v>кандидат педагогических наук</v>
      </c>
      <c r="F227" s="71" t="str">
        <f>IF(ISBLANK(Данные!F227),"",Данные!F227)</f>
        <v>доцент</v>
      </c>
      <c r="G227" s="71">
        <f>IF(ISBLANK(Данные!G227),"",Данные!G227)</f>
        <v>1</v>
      </c>
      <c r="H227" s="71">
        <f>IF(ISBLANK(Данные!H227),"",Данные!H227)</f>
        <v>17236</v>
      </c>
      <c r="I227" s="71" t="str">
        <f>IF(ISBLANK(Данные!I227),"",Данные!I227)</f>
        <v>Модуль "Проектирование и разработка веб-решений ". Компьютерный практикум</v>
      </c>
      <c r="J227" s="71" t="str">
        <f>IF(ISBLANK(Данные!J227),"",Данные!J227)</f>
        <v/>
      </c>
      <c r="K227" s="71" t="str">
        <f>IF(ISBLANK(Данные!K227),"",Данные!K227)</f>
        <v/>
      </c>
      <c r="L227" s="71">
        <f>IF(ISBLANK(Данные!L227),"",Данные!L227)</f>
        <v>108</v>
      </c>
      <c r="M227" s="72">
        <f t="shared" si="12"/>
        <v>10.8</v>
      </c>
      <c r="N227" s="72">
        <f t="shared" si="15"/>
        <v>11.57</v>
      </c>
      <c r="O227" s="72">
        <f t="shared" si="13"/>
        <v>7.25</v>
      </c>
      <c r="P227" s="72">
        <f t="shared" si="14"/>
        <v>7.25</v>
      </c>
      <c r="Q227" s="72" t="str">
        <f>IF(ISBLANK(Данные!Q227),"",Данные!Q227)</f>
        <v/>
      </c>
      <c r="R227" s="72" t="str">
        <f>IF(ISBLANK(Данные!R227),"",Данные!R227)</f>
        <v/>
      </c>
      <c r="S227" s="72" t="str">
        <f>IF(ISBLANK(Данные!S227),"",Данные!S227)</f>
        <v/>
      </c>
      <c r="T227" s="72" t="str">
        <f>IF(ISBLANK(Данные!T227),"",Данные!T227)</f>
        <v/>
      </c>
      <c r="U227" s="72" t="str">
        <f>IF(ISBLANK(Данные!U227),"",Данные!U227)</f>
        <v/>
      </c>
      <c r="V227" s="72" t="str">
        <f>IF(ISBLANK(Данные!V227),"",Данные!V227)</f>
        <v/>
      </c>
      <c r="W227" s="72">
        <f>IF(ISBLANK(Данные!W227),"",Данные!W227)</f>
        <v>29</v>
      </c>
      <c r="X227" s="72">
        <f>IF(ISBLANK(Данные!X227),"",Данные!X227)</f>
        <v>1</v>
      </c>
      <c r="Y227" s="72">
        <f>IF(ISBLANK(Данные!Y227),"",Данные!Y227)</f>
        <v>2</v>
      </c>
      <c r="Z227" s="72" t="str">
        <f>IF(ISBLANK(Данные!Z227),"",Данные!Z227)</f>
        <v/>
      </c>
      <c r="AA227" s="72" t="str">
        <f>IF(ISBLANK(Данные!AA227),"",Данные!AA227)</f>
        <v>осн</v>
      </c>
      <c r="AB227"/>
    </row>
    <row r="228" spans="1:28" s="6" customFormat="1">
      <c r="A228" s="71">
        <f>IF(ISBLANK(Данные!A228),"",Данные!A228)</f>
        <v>5791</v>
      </c>
      <c r="B228" s="71">
        <f>IF(ISBLANK(Данные!B228),"",Данные!B228)</f>
        <v>2018</v>
      </c>
      <c r="C228" s="71" t="str">
        <f>IF(ISBLANK(Данные!C228),"",Данные!C228)</f>
        <v>компьютерных технологий и электронного обучения</v>
      </c>
      <c r="D228" s="71" t="str">
        <f>IF(ISBLANK(Данные!D228),"",Данные!D228)</f>
        <v>Жуков Николай Николаевич</v>
      </c>
      <c r="E228" s="71" t="str">
        <f>IF(ISBLANK(Данные!E228),"",Данные!E228)</f>
        <v>нет</v>
      </c>
      <c r="F228" s="71" t="str">
        <f>IF(ISBLANK(Данные!F228),"",Данные!F228)</f>
        <v>ассистент</v>
      </c>
      <c r="G228" s="71">
        <f>IF(ISBLANK(Данные!G228),"",Данные!G228)</f>
        <v>1</v>
      </c>
      <c r="H228" s="71">
        <f>IF(ISBLANK(Данные!H228),"",Данные!H228)</f>
        <v>17236</v>
      </c>
      <c r="I228" s="71" t="str">
        <f>IF(ISBLANK(Данные!I228),"",Данные!I228)</f>
        <v>Модуль "Системное и прикладное программное обеспечение". Программирование</v>
      </c>
      <c r="J228" s="71" t="str">
        <f>IF(ISBLANK(Данные!J228),"",Данные!J228)</f>
        <v/>
      </c>
      <c r="K228" s="71" t="str">
        <f>IF(ISBLANK(Данные!K228),"",Данные!K228)</f>
        <v/>
      </c>
      <c r="L228" s="71">
        <f>IF(ISBLANK(Данные!L228),"",Данные!L228)</f>
        <v>216</v>
      </c>
      <c r="M228" s="72">
        <f t="shared" si="12"/>
        <v>21.6</v>
      </c>
      <c r="N228" s="72">
        <f t="shared" si="15"/>
        <v>11.57</v>
      </c>
      <c r="O228" s="72">
        <f t="shared" si="13"/>
        <v>7.25</v>
      </c>
      <c r="P228" s="72">
        <f t="shared" si="14"/>
        <v>7.25</v>
      </c>
      <c r="Q228" s="72" t="str">
        <f>IF(ISBLANK(Данные!Q228),"",Данные!Q228)</f>
        <v/>
      </c>
      <c r="R228" s="72" t="str">
        <f>IF(ISBLANK(Данные!R228),"",Данные!R228)</f>
        <v/>
      </c>
      <c r="S228" s="72" t="str">
        <f>IF(ISBLANK(Данные!S228),"",Данные!S228)</f>
        <v/>
      </c>
      <c r="T228" s="72" t="str">
        <f>IF(ISBLANK(Данные!T228),"",Данные!T228)</f>
        <v/>
      </c>
      <c r="U228" s="72" t="str">
        <f>IF(ISBLANK(Данные!U228),"",Данные!U228)</f>
        <v/>
      </c>
      <c r="V228" s="72" t="str">
        <f>IF(ISBLANK(Данные!V228),"",Данные!V228)</f>
        <v/>
      </c>
      <c r="W228" s="72">
        <f>IF(ISBLANK(Данные!W228),"",Данные!W228)</f>
        <v>29</v>
      </c>
      <c r="X228" s="72">
        <f>IF(ISBLANK(Данные!X228),"",Данные!X228)</f>
        <v>1</v>
      </c>
      <c r="Y228" s="72">
        <f>IF(ISBLANK(Данные!Y228),"",Данные!Y228)</f>
        <v>2</v>
      </c>
      <c r="Z228" s="72" t="str">
        <f>IF(ISBLANK(Данные!Z228),"",Данные!Z228)</f>
        <v/>
      </c>
      <c r="AA228" s="72" t="str">
        <f>IF(ISBLANK(Данные!AA228),"",Данные!AA228)</f>
        <v>осн</v>
      </c>
      <c r="AB228"/>
    </row>
    <row r="229" spans="1:28" s="6" customFormat="1">
      <c r="A229" s="71">
        <f>IF(ISBLANK(Данные!A229),"",Данные!A229)</f>
        <v>5791</v>
      </c>
      <c r="B229" s="71">
        <f>IF(ISBLANK(Данные!B229),"",Данные!B229)</f>
        <v>2018</v>
      </c>
      <c r="C229" s="71" t="str">
        <f>IF(ISBLANK(Данные!C229),"",Данные!C229)</f>
        <v>компьютерных технологий и электронного обучения</v>
      </c>
      <c r="D229" s="71" t="str">
        <f>IF(ISBLANK(Данные!D229),"",Данные!D229)</f>
        <v>Ильина Татьяна Сергеевна</v>
      </c>
      <c r="E229" s="71" t="str">
        <f>IF(ISBLANK(Данные!E229),"",Данные!E229)</f>
        <v>нет</v>
      </c>
      <c r="F229" s="71" t="str">
        <f>IF(ISBLANK(Данные!F229),"",Данные!F229)</f>
        <v>старший преподаватель</v>
      </c>
      <c r="G229" s="71">
        <f>IF(ISBLANK(Данные!G229),"",Данные!G229)</f>
        <v>1</v>
      </c>
      <c r="H229" s="71">
        <f>IF(ISBLANK(Данные!H229),"",Данные!H229)</f>
        <v>17236</v>
      </c>
      <c r="I229" s="71" t="str">
        <f>IF(ISBLANK(Данные!I229),"",Данные!I229)</f>
        <v>Модуль "Естественно-математический". Математика</v>
      </c>
      <c r="J229" s="71" t="str">
        <f>IF(ISBLANK(Данные!J229),"",Данные!J229)</f>
        <v/>
      </c>
      <c r="K229" s="71">
        <f>IF(ISBLANK(Данные!K229),"",Данные!K229)</f>
        <v>72</v>
      </c>
      <c r="L229" s="71" t="str">
        <f>IF(ISBLANK(Данные!L229),"",Данные!L229)</f>
        <v/>
      </c>
      <c r="M229" s="72">
        <f t="shared" si="12"/>
        <v>7.2</v>
      </c>
      <c r="N229" s="72">
        <f t="shared" si="15"/>
        <v>11.57</v>
      </c>
      <c r="O229" s="72">
        <f t="shared" si="13"/>
        <v>7.25</v>
      </c>
      <c r="P229" s="72">
        <f t="shared" si="14"/>
        <v>7.25</v>
      </c>
      <c r="Q229" s="72" t="str">
        <f>IF(ISBLANK(Данные!Q229),"",Данные!Q229)</f>
        <v/>
      </c>
      <c r="R229" s="72" t="str">
        <f>IF(ISBLANK(Данные!R229),"",Данные!R229)</f>
        <v/>
      </c>
      <c r="S229" s="72" t="str">
        <f>IF(ISBLANK(Данные!S229),"",Данные!S229)</f>
        <v/>
      </c>
      <c r="T229" s="72" t="str">
        <f>IF(ISBLANK(Данные!T229),"",Данные!T229)</f>
        <v/>
      </c>
      <c r="U229" s="72" t="str">
        <f>IF(ISBLANK(Данные!U229),"",Данные!U229)</f>
        <v/>
      </c>
      <c r="V229" s="72" t="str">
        <f>IF(ISBLANK(Данные!V229),"",Данные!V229)</f>
        <v/>
      </c>
      <c r="W229" s="72">
        <f>IF(ISBLANK(Данные!W229),"",Данные!W229)</f>
        <v>29</v>
      </c>
      <c r="X229" s="72">
        <f>IF(ISBLANK(Данные!X229),"",Данные!X229)</f>
        <v>1</v>
      </c>
      <c r="Y229" s="72">
        <f>IF(ISBLANK(Данные!Y229),"",Данные!Y229)</f>
        <v>2</v>
      </c>
      <c r="Z229" s="72" t="str">
        <f>IF(ISBLANK(Данные!Z229),"",Данные!Z229)</f>
        <v/>
      </c>
      <c r="AA229" s="72" t="str">
        <f>IF(ISBLANK(Данные!AA229),"",Данные!AA229)</f>
        <v>осн</v>
      </c>
      <c r="AB229"/>
    </row>
    <row r="230" spans="1:28" s="6" customFormat="1">
      <c r="A230" s="71">
        <f>IF(ISBLANK(Данные!A230),"",Данные!A230)</f>
        <v>5791</v>
      </c>
      <c r="B230" s="71">
        <f>IF(ISBLANK(Данные!B230),"",Данные!B230)</f>
        <v>2018</v>
      </c>
      <c r="C230" s="71" t="str">
        <f>IF(ISBLANK(Данные!C230),"",Данные!C230)</f>
        <v>компьютерных технологий и электронного обучения</v>
      </c>
      <c r="D230" s="71" t="str">
        <f>IF(ISBLANK(Данные!D230),"",Данные!D230)</f>
        <v>Ильина Татьяна Сергеевна</v>
      </c>
      <c r="E230" s="71" t="str">
        <f>IF(ISBLANK(Данные!E230),"",Данные!E230)</f>
        <v>нет</v>
      </c>
      <c r="F230" s="71" t="str">
        <f>IF(ISBLANK(Данные!F230),"",Данные!F230)</f>
        <v>старший преподаватель</v>
      </c>
      <c r="G230" s="71">
        <f>IF(ISBLANK(Данные!G230),"",Данные!G230)</f>
        <v>1</v>
      </c>
      <c r="H230" s="71">
        <f>IF(ISBLANK(Данные!H230),"",Данные!H230)</f>
        <v>17236</v>
      </c>
      <c r="I230" s="71" t="str">
        <f>IF(ISBLANK(Данные!I230),"",Данные!I230)</f>
        <v>Модуль "Естественно-математический". Математика</v>
      </c>
      <c r="J230" s="71">
        <f>IF(ISBLANK(Данные!J230),"",Данные!J230)</f>
        <v>36</v>
      </c>
      <c r="K230" s="71">
        <f>IF(ISBLANK(Данные!K230),"",Данные!K230)</f>
        <v>36</v>
      </c>
      <c r="L230" s="71" t="str">
        <f>IF(ISBLANK(Данные!L230),"",Данные!L230)</f>
        <v/>
      </c>
      <c r="M230" s="72">
        <f t="shared" si="12"/>
        <v>7.2</v>
      </c>
      <c r="N230" s="72">
        <f t="shared" si="15"/>
        <v>11.57</v>
      </c>
      <c r="O230" s="72">
        <f t="shared" si="13"/>
        <v>7.25</v>
      </c>
      <c r="P230" s="72">
        <f t="shared" si="14"/>
        <v>7.25</v>
      </c>
      <c r="Q230" s="72" t="str">
        <f>IF(ISBLANK(Данные!Q230),"",Данные!Q230)</f>
        <v/>
      </c>
      <c r="R230" s="72" t="str">
        <f>IF(ISBLANK(Данные!R230),"",Данные!R230)</f>
        <v/>
      </c>
      <c r="S230" s="72" t="str">
        <f>IF(ISBLANK(Данные!S230),"",Данные!S230)</f>
        <v/>
      </c>
      <c r="T230" s="72" t="str">
        <f>IF(ISBLANK(Данные!T230),"",Данные!T230)</f>
        <v/>
      </c>
      <c r="U230" s="72" t="str">
        <f>IF(ISBLANK(Данные!U230),"",Данные!U230)</f>
        <v/>
      </c>
      <c r="V230" s="72" t="str">
        <f>IF(ISBLANK(Данные!V230),"",Данные!V230)</f>
        <v/>
      </c>
      <c r="W230" s="72">
        <f>IF(ISBLANK(Данные!W230),"",Данные!W230)</f>
        <v>29</v>
      </c>
      <c r="X230" s="72">
        <f>IF(ISBLANK(Данные!X230),"",Данные!X230)</f>
        <v>1</v>
      </c>
      <c r="Y230" s="72">
        <f>IF(ISBLANK(Данные!Y230),"",Данные!Y230)</f>
        <v>2</v>
      </c>
      <c r="Z230" s="72" t="str">
        <f>IF(ISBLANK(Данные!Z230),"",Данные!Z230)</f>
        <v/>
      </c>
      <c r="AA230" s="72" t="str">
        <f>IF(ISBLANK(Данные!AA230),"",Данные!AA230)</f>
        <v>доп</v>
      </c>
      <c r="AB230"/>
    </row>
    <row r="231" spans="1:28" s="6" customFormat="1">
      <c r="A231" s="71">
        <f>IF(ISBLANK(Данные!A231),"",Данные!A231)</f>
        <v>5791</v>
      </c>
      <c r="B231" s="71">
        <f>IF(ISBLANK(Данные!B231),"",Данные!B231)</f>
        <v>2018</v>
      </c>
      <c r="C231" s="71" t="str">
        <f>IF(ISBLANK(Данные!C231),"",Данные!C231)</f>
        <v>компьютерных технологий и электронного обучения</v>
      </c>
      <c r="D231" s="71" t="str">
        <f>IF(ISBLANK(Данные!D231),"",Данные!D231)</f>
        <v>Ильина Татьяна Сергеевна</v>
      </c>
      <c r="E231" s="71" t="str">
        <f>IF(ISBLANK(Данные!E231),"",Данные!E231)</f>
        <v>нет</v>
      </c>
      <c r="F231" s="71" t="str">
        <f>IF(ISBLANK(Данные!F231),"",Данные!F231)</f>
        <v>старший преподаватель</v>
      </c>
      <c r="G231" s="71">
        <f>IF(ISBLANK(Данные!G231),"",Данные!G231)</f>
        <v>1</v>
      </c>
      <c r="H231" s="71">
        <f>IF(ISBLANK(Данные!H231),"",Данные!H231)</f>
        <v>17236</v>
      </c>
      <c r="I231" s="71" t="str">
        <f>IF(ISBLANK(Данные!I231),"",Данные!I231)</f>
        <v>Модуль "Информационные технологии в математике и физике". Дисциплины и курсы по выбору. Основы компьютерной алгебры</v>
      </c>
      <c r="J231" s="71" t="str">
        <f>IF(ISBLANK(Данные!J231),"",Данные!J231)</f>
        <v/>
      </c>
      <c r="K231" s="71" t="str">
        <f>IF(ISBLANK(Данные!K231),"",Данные!K231)</f>
        <v/>
      </c>
      <c r="L231" s="71">
        <f>IF(ISBLANK(Данные!L231),"",Данные!L231)</f>
        <v>36</v>
      </c>
      <c r="M231" s="72">
        <f t="shared" si="12"/>
        <v>3.6</v>
      </c>
      <c r="N231" s="72">
        <f t="shared" si="15"/>
        <v>11.57</v>
      </c>
      <c r="O231" s="72">
        <f t="shared" si="13"/>
        <v>7.25</v>
      </c>
      <c r="P231" s="72">
        <f t="shared" si="14"/>
        <v>7.25</v>
      </c>
      <c r="Q231" s="72" t="str">
        <f>IF(ISBLANK(Данные!Q231),"",Данные!Q231)</f>
        <v/>
      </c>
      <c r="R231" s="72" t="str">
        <f>IF(ISBLANK(Данные!R231),"",Данные!R231)</f>
        <v/>
      </c>
      <c r="S231" s="72" t="str">
        <f>IF(ISBLANK(Данные!S231),"",Данные!S231)</f>
        <v/>
      </c>
      <c r="T231" s="72" t="str">
        <f>IF(ISBLANK(Данные!T231),"",Данные!T231)</f>
        <v/>
      </c>
      <c r="U231" s="72" t="str">
        <f>IF(ISBLANK(Данные!U231),"",Данные!U231)</f>
        <v/>
      </c>
      <c r="V231" s="72" t="str">
        <f>IF(ISBLANK(Данные!V231),"",Данные!V231)</f>
        <v/>
      </c>
      <c r="W231" s="72">
        <f>IF(ISBLANK(Данные!W231),"",Данные!W231)</f>
        <v>29</v>
      </c>
      <c r="X231" s="72">
        <f>IF(ISBLANK(Данные!X231),"",Данные!X231)</f>
        <v>1</v>
      </c>
      <c r="Y231" s="72">
        <f>IF(ISBLANK(Данные!Y231),"",Данные!Y231)</f>
        <v>2</v>
      </c>
      <c r="Z231" s="72" t="str">
        <f>IF(ISBLANK(Данные!Z231),"",Данные!Z231)</f>
        <v/>
      </c>
      <c r="AA231" s="72" t="str">
        <f>IF(ISBLANK(Данные!AA231),"",Данные!AA231)</f>
        <v>осн</v>
      </c>
      <c r="AB231"/>
    </row>
    <row r="232" spans="1:28" s="6" customFormat="1">
      <c r="A232" s="71">
        <f>IF(ISBLANK(Данные!A232),"",Данные!A232)</f>
        <v>5791</v>
      </c>
      <c r="B232" s="71">
        <f>IF(ISBLANK(Данные!B232),"",Данные!B232)</f>
        <v>2018</v>
      </c>
      <c r="C232" s="71" t="str">
        <f>IF(ISBLANK(Данные!C232),"",Данные!C232)</f>
        <v>компьютерных технологий и электронного обучения</v>
      </c>
      <c r="D232" s="71" t="str">
        <f>IF(ISBLANK(Данные!D232),"",Данные!D232)</f>
        <v>Шалденкова Анна Владимировна</v>
      </c>
      <c r="E232" s="71" t="str">
        <f>IF(ISBLANK(Данные!E232),"",Данные!E232)</f>
        <v>кандидат физ.-мат. наук</v>
      </c>
      <c r="F232" s="71" t="str">
        <f>IF(ISBLANK(Данные!F232),"",Данные!F232)</f>
        <v>доцент</v>
      </c>
      <c r="G232" s="71">
        <f>IF(ISBLANK(Данные!G232),"",Данные!G232)</f>
        <v>1</v>
      </c>
      <c r="H232" s="71">
        <f>IF(ISBLANK(Данные!H232),"",Данные!H232)</f>
        <v>17236</v>
      </c>
      <c r="I232" s="71" t="str">
        <f>IF(ISBLANK(Данные!I232),"",Данные!I232)</f>
        <v>Модуль "Естественно-математический". Математические основы компьютерной графики</v>
      </c>
      <c r="J232" s="71" t="str">
        <f>IF(ISBLANK(Данные!J232),"",Данные!J232)</f>
        <v/>
      </c>
      <c r="K232" s="71" t="str">
        <f>IF(ISBLANK(Данные!K232),"",Данные!K232)</f>
        <v/>
      </c>
      <c r="L232" s="71">
        <f>IF(ISBLANK(Данные!L232),"",Данные!L232)</f>
        <v>20</v>
      </c>
      <c r="M232" s="72">
        <f t="shared" si="12"/>
        <v>2</v>
      </c>
      <c r="N232" s="72">
        <f t="shared" si="15"/>
        <v>11.57</v>
      </c>
      <c r="O232" s="72">
        <f t="shared" si="13"/>
        <v>7.25</v>
      </c>
      <c r="P232" s="72">
        <f t="shared" si="14"/>
        <v>7.25</v>
      </c>
      <c r="Q232" s="72" t="str">
        <f>IF(ISBLANK(Данные!Q232),"",Данные!Q232)</f>
        <v/>
      </c>
      <c r="R232" s="72" t="str">
        <f>IF(ISBLANK(Данные!R232),"",Данные!R232)</f>
        <v/>
      </c>
      <c r="S232" s="72" t="str">
        <f>IF(ISBLANK(Данные!S232),"",Данные!S232)</f>
        <v/>
      </c>
      <c r="T232" s="72" t="str">
        <f>IF(ISBLANK(Данные!T232),"",Данные!T232)</f>
        <v/>
      </c>
      <c r="U232" s="72" t="str">
        <f>IF(ISBLANK(Данные!U232),"",Данные!U232)</f>
        <v/>
      </c>
      <c r="V232" s="72" t="str">
        <f>IF(ISBLANK(Данные!V232),"",Данные!V232)</f>
        <v/>
      </c>
      <c r="W232" s="72">
        <f>IF(ISBLANK(Данные!W232),"",Данные!W232)</f>
        <v>29</v>
      </c>
      <c r="X232" s="72">
        <f>IF(ISBLANK(Данные!X232),"",Данные!X232)</f>
        <v>1</v>
      </c>
      <c r="Y232" s="72">
        <f>IF(ISBLANK(Данные!Y232),"",Данные!Y232)</f>
        <v>2</v>
      </c>
      <c r="Z232" s="72" t="str">
        <f>IF(ISBLANK(Данные!Z232),"",Данные!Z232)</f>
        <v/>
      </c>
      <c r="AA232" s="72" t="str">
        <f>IF(ISBLANK(Данные!AA232),"",Данные!AA232)</f>
        <v>осн</v>
      </c>
      <c r="AB232"/>
    </row>
    <row r="233" spans="1:28" s="6" customFormat="1">
      <c r="A233" s="71">
        <f>IF(ISBLANK(Данные!A233),"",Данные!A233)</f>
        <v>5791</v>
      </c>
      <c r="B233" s="71">
        <f>IF(ISBLANK(Данные!B233),"",Данные!B233)</f>
        <v>2018</v>
      </c>
      <c r="C233" s="71" t="str">
        <f>IF(ISBLANK(Данные!C233),"",Данные!C233)</f>
        <v>компьютерных технологий и электронного обучения</v>
      </c>
      <c r="D233" s="71" t="str">
        <f>IF(ISBLANK(Данные!D233),"",Данные!D233)</f>
        <v>Шалденкова Анна Владимировна</v>
      </c>
      <c r="E233" s="71" t="str">
        <f>IF(ISBLANK(Данные!E233),"",Данные!E233)</f>
        <v>кандидат физ.-мат. наук</v>
      </c>
      <c r="F233" s="71" t="str">
        <f>IF(ISBLANK(Данные!F233),"",Данные!F233)</f>
        <v>доцент</v>
      </c>
      <c r="G233" s="71">
        <f>IF(ISBLANK(Данные!G233),"",Данные!G233)</f>
        <v>1</v>
      </c>
      <c r="H233" s="71">
        <f>IF(ISBLANK(Данные!H233),"",Данные!H233)</f>
        <v>17236</v>
      </c>
      <c r="I233" s="71" t="str">
        <f>IF(ISBLANK(Данные!I233),"",Данные!I233)</f>
        <v>Модуль "Системное и прикладное программное обеспечение". Базы данных</v>
      </c>
      <c r="J233" s="71">
        <f>IF(ISBLANK(Данные!J233),"",Данные!J233)</f>
        <v>36</v>
      </c>
      <c r="K233" s="71" t="str">
        <f>IF(ISBLANK(Данные!K233),"",Данные!K233)</f>
        <v/>
      </c>
      <c r="L233" s="71">
        <f>IF(ISBLANK(Данные!L233),"",Данные!L233)</f>
        <v>108</v>
      </c>
      <c r="M233" s="72">
        <f t="shared" si="12"/>
        <v>14.4</v>
      </c>
      <c r="N233" s="72">
        <f t="shared" si="15"/>
        <v>11.57</v>
      </c>
      <c r="O233" s="72">
        <f t="shared" si="13"/>
        <v>7.25</v>
      </c>
      <c r="P233" s="72">
        <f t="shared" si="14"/>
        <v>7.25</v>
      </c>
      <c r="Q233" s="72" t="str">
        <f>IF(ISBLANK(Данные!Q233),"",Данные!Q233)</f>
        <v/>
      </c>
      <c r="R233" s="72" t="str">
        <f>IF(ISBLANK(Данные!R233),"",Данные!R233)</f>
        <v/>
      </c>
      <c r="S233" s="72" t="str">
        <f>IF(ISBLANK(Данные!S233),"",Данные!S233)</f>
        <v/>
      </c>
      <c r="T233" s="72" t="str">
        <f>IF(ISBLANK(Данные!T233),"",Данные!T233)</f>
        <v/>
      </c>
      <c r="U233" s="72" t="str">
        <f>IF(ISBLANK(Данные!U233),"",Данные!U233)</f>
        <v/>
      </c>
      <c r="V233" s="72" t="str">
        <f>IF(ISBLANK(Данные!V233),"",Данные!V233)</f>
        <v/>
      </c>
      <c r="W233" s="72">
        <f>IF(ISBLANK(Данные!W233),"",Данные!W233)</f>
        <v>29</v>
      </c>
      <c r="X233" s="72">
        <f>IF(ISBLANK(Данные!X233),"",Данные!X233)</f>
        <v>1</v>
      </c>
      <c r="Y233" s="72">
        <f>IF(ISBLANK(Данные!Y233),"",Данные!Y233)</f>
        <v>2</v>
      </c>
      <c r="Z233" s="72" t="str">
        <f>IF(ISBLANK(Данные!Z233),"",Данные!Z233)</f>
        <v/>
      </c>
      <c r="AA233" s="72" t="str">
        <f>IF(ISBLANK(Данные!AA233),"",Данные!AA233)</f>
        <v>осн</v>
      </c>
      <c r="AB233"/>
    </row>
    <row r="234" spans="1:28" s="6" customFormat="1">
      <c r="A234" s="71">
        <f>IF(ISBLANK(Данные!A234),"",Данные!A234)</f>
        <v>5792</v>
      </c>
      <c r="B234" s="71">
        <f>IF(ISBLANK(Данные!B234),"",Данные!B234)</f>
        <v>2017</v>
      </c>
      <c r="C234" s="71" t="str">
        <f>IF(ISBLANK(Данные!C234),"",Данные!C234)</f>
        <v>компьютерных технологий и электронного обучения</v>
      </c>
      <c r="D234" s="71" t="str">
        <f>IF(ISBLANK(Данные!D234),"",Данные!D234)</f>
        <v>Аксютин Павел Александрович</v>
      </c>
      <c r="E234" s="71" t="str">
        <f>IF(ISBLANK(Данные!E234),"",Данные!E234)</f>
        <v>нет</v>
      </c>
      <c r="F234" s="71" t="str">
        <f>IF(ISBLANK(Данные!F234),"",Данные!F234)</f>
        <v>ассистент</v>
      </c>
      <c r="G234" s="71">
        <f>IF(ISBLANK(Данные!G234),"",Данные!G234)</f>
        <v>0.5</v>
      </c>
      <c r="H234" s="71">
        <f>IF(ISBLANK(Данные!H234),"",Данные!H234)</f>
        <v>16561</v>
      </c>
      <c r="I234" s="71" t="str">
        <f>IF(ISBLANK(Данные!I234),"",Данные!I234)</f>
        <v>Модуль "Введение в информационные технологии". Информационные технологии</v>
      </c>
      <c r="J234" s="71">
        <f>IF(ISBLANK(Данные!J234),"",Данные!J234)</f>
        <v>16</v>
      </c>
      <c r="K234" s="71" t="str">
        <f>IF(ISBLANK(Данные!K234),"",Данные!K234)</f>
        <v/>
      </c>
      <c r="L234" s="71">
        <f>IF(ISBLANK(Данные!L234),"",Данные!L234)</f>
        <v>64</v>
      </c>
      <c r="M234" s="72">
        <f t="shared" si="12"/>
        <v>8</v>
      </c>
      <c r="N234" s="72">
        <f t="shared" si="15"/>
        <v>11.9</v>
      </c>
      <c r="O234" s="72">
        <f t="shared" si="13"/>
        <v>7.5</v>
      </c>
      <c r="P234" s="72">
        <f t="shared" si="14"/>
        <v>7.5</v>
      </c>
      <c r="Q234" s="72" t="str">
        <f>IF(ISBLANK(Данные!Q234),"",Данные!Q234)</f>
        <v/>
      </c>
      <c r="R234" s="72" t="str">
        <f>IF(ISBLANK(Данные!R234),"",Данные!R234)</f>
        <v/>
      </c>
      <c r="S234" s="72" t="str">
        <f>IF(ISBLANK(Данные!S234),"",Данные!S234)</f>
        <v/>
      </c>
      <c r="T234" s="72">
        <f>IF(ISBLANK(Данные!T234),"",Данные!T234)</f>
        <v>16</v>
      </c>
      <c r="U234" s="72" t="str">
        <f>IF(ISBLANK(Данные!U234),"",Данные!U234)</f>
        <v/>
      </c>
      <c r="V234" s="72" t="str">
        <f>IF(ISBLANK(Данные!V234),"",Данные!V234)</f>
        <v/>
      </c>
      <c r="W234" s="72">
        <f>IF(ISBLANK(Данные!W234),"",Данные!W234)</f>
        <v>30</v>
      </c>
      <c r="X234" s="72">
        <f>IF(ISBLANK(Данные!X234),"",Данные!X234)</f>
        <v>1</v>
      </c>
      <c r="Y234" s="72">
        <f>IF(ISBLANK(Данные!Y234),"",Данные!Y234)</f>
        <v>2</v>
      </c>
      <c r="Z234" s="72" t="str">
        <f>IF(ISBLANK(Данные!Z234),"",Данные!Z234)</f>
        <v/>
      </c>
      <c r="AA234" s="72" t="str">
        <f>IF(ISBLANK(Данные!AA234),"",Данные!AA234)</f>
        <v>осн</v>
      </c>
      <c r="AB234"/>
    </row>
    <row r="235" spans="1:28" s="6" customFormat="1">
      <c r="A235" s="71">
        <f>IF(ISBLANK(Данные!A235),"",Данные!A235)</f>
        <v>5792</v>
      </c>
      <c r="B235" s="71">
        <f>IF(ISBLANK(Данные!B235),"",Данные!B235)</f>
        <v>2017</v>
      </c>
      <c r="C235" s="71" t="str">
        <f>IF(ISBLANK(Данные!C235),"",Данные!C235)</f>
        <v>компьютерных технологий и электронного обучения</v>
      </c>
      <c r="D235" s="71" t="str">
        <f>IF(ISBLANK(Данные!D235),"",Данные!D235)</f>
        <v>Власова Елена Зотиковна</v>
      </c>
      <c r="E235" s="71" t="str">
        <f>IF(ISBLANK(Данные!E235),"",Данные!E235)</f>
        <v>доктор педагогических наук</v>
      </c>
      <c r="F235" s="71" t="str">
        <f>IF(ISBLANK(Данные!F235),"",Данные!F235)</f>
        <v>заведующий кафедрой</v>
      </c>
      <c r="G235" s="71">
        <f>IF(ISBLANK(Данные!G235),"",Данные!G235)</f>
        <v>1</v>
      </c>
      <c r="H235" s="71">
        <f>IF(ISBLANK(Данные!H235),"",Данные!H235)</f>
        <v>16561</v>
      </c>
      <c r="I235" s="71" t="str">
        <f>IF(ISBLANK(Данные!I235),"",Данные!I235)</f>
        <v>Модуль "Введение в информационные технологии". Информатика</v>
      </c>
      <c r="J235" s="71" t="str">
        <f>IF(ISBLANK(Данные!J235),"",Данные!J235)</f>
        <v/>
      </c>
      <c r="K235" s="71" t="str">
        <f>IF(ISBLANK(Данные!K235),"",Данные!K235)</f>
        <v/>
      </c>
      <c r="L235" s="71">
        <f>IF(ISBLANK(Данные!L235),"",Данные!L235)</f>
        <v>8</v>
      </c>
      <c r="M235" s="72">
        <f t="shared" si="12"/>
        <v>0.8</v>
      </c>
      <c r="N235" s="72">
        <f t="shared" si="15"/>
        <v>11.9</v>
      </c>
      <c r="O235" s="72">
        <f t="shared" si="13"/>
        <v>7.5</v>
      </c>
      <c r="P235" s="72">
        <f t="shared" si="14"/>
        <v>7.5</v>
      </c>
      <c r="Q235" s="72" t="str">
        <f>IF(ISBLANK(Данные!Q235),"",Данные!Q235)</f>
        <v/>
      </c>
      <c r="R235" s="72" t="str">
        <f>IF(ISBLANK(Данные!R235),"",Данные!R235)</f>
        <v/>
      </c>
      <c r="S235" s="72" t="str">
        <f>IF(ISBLANK(Данные!S235),"",Данные!S235)</f>
        <v/>
      </c>
      <c r="T235" s="72" t="str">
        <f>IF(ISBLANK(Данные!T235),"",Данные!T235)</f>
        <v/>
      </c>
      <c r="U235" s="72" t="str">
        <f>IF(ISBLANK(Данные!U235),"",Данные!U235)</f>
        <v/>
      </c>
      <c r="V235" s="72" t="str">
        <f>IF(ISBLANK(Данные!V235),"",Данные!V235)</f>
        <v/>
      </c>
      <c r="W235" s="72">
        <f>IF(ISBLANK(Данные!W235),"",Данные!W235)</f>
        <v>30</v>
      </c>
      <c r="X235" s="72">
        <f>IF(ISBLANK(Данные!X235),"",Данные!X235)</f>
        <v>1</v>
      </c>
      <c r="Y235" s="72">
        <f>IF(ISBLANK(Данные!Y235),"",Данные!Y235)</f>
        <v>2</v>
      </c>
      <c r="Z235" s="72" t="str">
        <f>IF(ISBLANK(Данные!Z235),"",Данные!Z235)</f>
        <v/>
      </c>
      <c r="AA235" s="72" t="str">
        <f>IF(ISBLANK(Данные!AA235),"",Данные!AA235)</f>
        <v>доп</v>
      </c>
      <c r="AB235"/>
    </row>
    <row r="236" spans="1:28" s="6" customFormat="1">
      <c r="A236" s="71">
        <f>IF(ISBLANK(Данные!A236),"",Данные!A236)</f>
        <v>5792</v>
      </c>
      <c r="B236" s="71">
        <f>IF(ISBLANK(Данные!B236),"",Данные!B236)</f>
        <v>2017</v>
      </c>
      <c r="C236" s="71" t="str">
        <f>IF(ISBLANK(Данные!C236),"",Данные!C236)</f>
        <v>компьютерных технологий и электронного обучения</v>
      </c>
      <c r="D236" s="71" t="str">
        <f>IF(ISBLANK(Данные!D236),"",Данные!D236)</f>
        <v>Власова Елена Зотиковна</v>
      </c>
      <c r="E236" s="71" t="str">
        <f>IF(ISBLANK(Данные!E236),"",Данные!E236)</f>
        <v>доктор педагогических наук</v>
      </c>
      <c r="F236" s="71" t="str">
        <f>IF(ISBLANK(Данные!F236),"",Данные!F236)</f>
        <v>заведующий кафедрой</v>
      </c>
      <c r="G236" s="71">
        <f>IF(ISBLANK(Данные!G236),"",Данные!G236)</f>
        <v>1</v>
      </c>
      <c r="H236" s="71">
        <f>IF(ISBLANK(Данные!H236),"",Данные!H236)</f>
        <v>16561</v>
      </c>
      <c r="I236" s="71" t="str">
        <f>IF(ISBLANK(Данные!I236),"",Данные!I236)</f>
        <v>Модуль "Введение в информационные технологии". Информационные технологии</v>
      </c>
      <c r="J236" s="71" t="str">
        <f>IF(ISBLANK(Данные!J236),"",Данные!J236)</f>
        <v/>
      </c>
      <c r="K236" s="71" t="str">
        <f>IF(ISBLANK(Данные!K236),"",Данные!K236)</f>
        <v/>
      </c>
      <c r="L236" s="71" t="str">
        <f>IF(ISBLANK(Данные!L236),"",Данные!L236)</f>
        <v/>
      </c>
      <c r="M236" s="72">
        <f t="shared" si="12"/>
        <v>0</v>
      </c>
      <c r="N236" s="72">
        <f t="shared" si="15"/>
        <v>11.9</v>
      </c>
      <c r="O236" s="72">
        <f t="shared" si="13"/>
        <v>7.5</v>
      </c>
      <c r="P236" s="72">
        <f t="shared" si="14"/>
        <v>7.5</v>
      </c>
      <c r="Q236" s="72" t="str">
        <f>IF(ISBLANK(Данные!Q236),"",Данные!Q236)</f>
        <v/>
      </c>
      <c r="R236" s="72" t="str">
        <f>IF(ISBLANK(Данные!R236),"",Данные!R236)</f>
        <v/>
      </c>
      <c r="S236" s="72" t="str">
        <f>IF(ISBLANK(Данные!S236),"",Данные!S236)</f>
        <v/>
      </c>
      <c r="T236" s="72">
        <f>IF(ISBLANK(Данные!T236),"",Данные!T236)</f>
        <v>2</v>
      </c>
      <c r="U236" s="72" t="str">
        <f>IF(ISBLANK(Данные!U236),"",Данные!U236)</f>
        <v/>
      </c>
      <c r="V236" s="72" t="str">
        <f>IF(ISBLANK(Данные!V236),"",Данные!V236)</f>
        <v/>
      </c>
      <c r="W236" s="72">
        <f>IF(ISBLANK(Данные!W236),"",Данные!W236)</f>
        <v>30</v>
      </c>
      <c r="X236" s="72">
        <f>IF(ISBLANK(Данные!X236),"",Данные!X236)</f>
        <v>1</v>
      </c>
      <c r="Y236" s="72">
        <f>IF(ISBLANK(Данные!Y236),"",Данные!Y236)</f>
        <v>2</v>
      </c>
      <c r="Z236" s="72" t="str">
        <f>IF(ISBLANK(Данные!Z236),"",Данные!Z236)</f>
        <v/>
      </c>
      <c r="AA236" s="72" t="str">
        <f>IF(ISBLANK(Данные!AA236),"",Данные!AA236)</f>
        <v>доп</v>
      </c>
      <c r="AB236"/>
    </row>
    <row r="237" spans="1:28" s="6" customFormat="1">
      <c r="A237" s="71">
        <f>IF(ISBLANK(Данные!A237),"",Данные!A237)</f>
        <v>5792</v>
      </c>
      <c r="B237" s="71">
        <f>IF(ISBLANK(Данные!B237),"",Данные!B237)</f>
        <v>2017</v>
      </c>
      <c r="C237" s="71" t="str">
        <f>IF(ISBLANK(Данные!C237),"",Данные!C237)</f>
        <v>компьютерных технологий и электронного обучения</v>
      </c>
      <c r="D237" s="71" t="str">
        <f>IF(ISBLANK(Данные!D237),"",Данные!D237)</f>
        <v>Гончарова Светлана Викторовна</v>
      </c>
      <c r="E237" s="71" t="str">
        <f>IF(ISBLANK(Данные!E237),"",Данные!E237)</f>
        <v>кандидат педагогических наук</v>
      </c>
      <c r="F237" s="71" t="str">
        <f>IF(ISBLANK(Данные!F237),"",Данные!F237)</f>
        <v>доцент</v>
      </c>
      <c r="G237" s="71">
        <f>IF(ISBLANK(Данные!G237),"",Данные!G237)</f>
        <v>1</v>
      </c>
      <c r="H237" s="71">
        <f>IF(ISBLANK(Данные!H237),"",Данные!H237)</f>
        <v>16561</v>
      </c>
      <c r="I237" s="71" t="str">
        <f>IF(ISBLANK(Данные!I237),"",Данные!I237)</f>
        <v>Модуль "Введение в информационные технологии". Информатика</v>
      </c>
      <c r="J237" s="71">
        <f>IF(ISBLANK(Данные!J237),"",Данные!J237)</f>
        <v>20</v>
      </c>
      <c r="K237" s="71" t="str">
        <f>IF(ISBLANK(Данные!K237),"",Данные!K237)</f>
        <v/>
      </c>
      <c r="L237" s="71">
        <f>IF(ISBLANK(Данные!L237),"",Данные!L237)</f>
        <v>34</v>
      </c>
      <c r="M237" s="72">
        <f t="shared" si="12"/>
        <v>5.4</v>
      </c>
      <c r="N237" s="72">
        <f t="shared" si="15"/>
        <v>11.9</v>
      </c>
      <c r="O237" s="72">
        <f t="shared" si="13"/>
        <v>7.5</v>
      </c>
      <c r="P237" s="72">
        <f t="shared" si="14"/>
        <v>7.5</v>
      </c>
      <c r="Q237" s="72" t="str">
        <f>IF(ISBLANK(Данные!Q237),"",Данные!Q237)</f>
        <v/>
      </c>
      <c r="R237" s="72" t="str">
        <f>IF(ISBLANK(Данные!R237),"",Данные!R237)</f>
        <v/>
      </c>
      <c r="S237" s="72" t="str">
        <f>IF(ISBLANK(Данные!S237),"",Данные!S237)</f>
        <v/>
      </c>
      <c r="T237" s="72">
        <f>IF(ISBLANK(Данные!T237),"",Данные!T237)</f>
        <v>2</v>
      </c>
      <c r="U237" s="72" t="str">
        <f>IF(ISBLANK(Данные!U237),"",Данные!U237)</f>
        <v/>
      </c>
      <c r="V237" s="72" t="str">
        <f>IF(ISBLANK(Данные!V237),"",Данные!V237)</f>
        <v/>
      </c>
      <c r="W237" s="72">
        <f>IF(ISBLANK(Данные!W237),"",Данные!W237)</f>
        <v>30</v>
      </c>
      <c r="X237" s="72">
        <f>IF(ISBLANK(Данные!X237),"",Данные!X237)</f>
        <v>1</v>
      </c>
      <c r="Y237" s="72">
        <f>IF(ISBLANK(Данные!Y237),"",Данные!Y237)</f>
        <v>2</v>
      </c>
      <c r="Z237" s="72" t="str">
        <f>IF(ISBLANK(Данные!Z237),"",Данные!Z237)</f>
        <v/>
      </c>
      <c r="AA237" s="72" t="str">
        <f>IF(ISBLANK(Данные!AA237),"",Данные!AA237)</f>
        <v>осн</v>
      </c>
      <c r="AB237"/>
    </row>
    <row r="238" spans="1:28" s="6" customFormat="1">
      <c r="A238" s="71">
        <f>IF(ISBLANK(Данные!A238),"",Данные!A238)</f>
        <v>5792</v>
      </c>
      <c r="B238" s="71">
        <f>IF(ISBLANK(Данные!B238),"",Данные!B238)</f>
        <v>2017</v>
      </c>
      <c r="C238" s="71" t="str">
        <f>IF(ISBLANK(Данные!C238),"",Данные!C238)</f>
        <v>компьютерных технологий и электронного обучения</v>
      </c>
      <c r="D238" s="71" t="str">
        <f>IF(ISBLANK(Данные!D238),"",Данные!D238)</f>
        <v>Шалденкова Анна Владимировна</v>
      </c>
      <c r="E238" s="71" t="str">
        <f>IF(ISBLANK(Данные!E238),"",Данные!E238)</f>
        <v>кандидат физ.-мат. наук</v>
      </c>
      <c r="F238" s="71" t="str">
        <f>IF(ISBLANK(Данные!F238),"",Данные!F238)</f>
        <v>ассистент</v>
      </c>
      <c r="G238" s="71">
        <f>IF(ISBLANK(Данные!G238),"",Данные!G238)</f>
        <v>1</v>
      </c>
      <c r="H238" s="71">
        <f>IF(ISBLANK(Данные!H238),"",Данные!H238)</f>
        <v>16561</v>
      </c>
      <c r="I238" s="71" t="str">
        <f>IF(ISBLANK(Данные!I238),"",Данные!I238)</f>
        <v>Модуль "Введение в информационные технологии". Информатика</v>
      </c>
      <c r="J238" s="71" t="str">
        <f>IF(ISBLANK(Данные!J238),"",Данные!J238)</f>
        <v/>
      </c>
      <c r="K238" s="71" t="str">
        <f>IF(ISBLANK(Данные!K238),"",Данные!K238)</f>
        <v/>
      </c>
      <c r="L238" s="71">
        <f>IF(ISBLANK(Данные!L238),"",Данные!L238)</f>
        <v>26</v>
      </c>
      <c r="M238" s="72">
        <f t="shared" si="12"/>
        <v>2.6</v>
      </c>
      <c r="N238" s="72">
        <f t="shared" si="15"/>
        <v>11.9</v>
      </c>
      <c r="O238" s="72">
        <f t="shared" si="13"/>
        <v>7.5</v>
      </c>
      <c r="P238" s="72">
        <f t="shared" si="14"/>
        <v>7.5</v>
      </c>
      <c r="Q238" s="72" t="str">
        <f>IF(ISBLANK(Данные!Q238),"",Данные!Q238)</f>
        <v/>
      </c>
      <c r="R238" s="72" t="str">
        <f>IF(ISBLANK(Данные!R238),"",Данные!R238)</f>
        <v/>
      </c>
      <c r="S238" s="72" t="str">
        <f>IF(ISBLANK(Данные!S238),"",Данные!S238)</f>
        <v/>
      </c>
      <c r="T238" s="72">
        <f>IF(ISBLANK(Данные!T238),"",Данные!T238)</f>
        <v>16</v>
      </c>
      <c r="U238" s="72" t="str">
        <f>IF(ISBLANK(Данные!U238),"",Данные!U238)</f>
        <v/>
      </c>
      <c r="V238" s="72" t="str">
        <f>IF(ISBLANK(Данные!V238),"",Данные!V238)</f>
        <v/>
      </c>
      <c r="W238" s="72">
        <f>IF(ISBLANK(Данные!W238),"",Данные!W238)</f>
        <v>30</v>
      </c>
      <c r="X238" s="72">
        <f>IF(ISBLANK(Данные!X238),"",Данные!X238)</f>
        <v>1</v>
      </c>
      <c r="Y238" s="72">
        <f>IF(ISBLANK(Данные!Y238),"",Данные!Y238)</f>
        <v>2</v>
      </c>
      <c r="Z238" s="72" t="str">
        <f>IF(ISBLANK(Данные!Z238),"",Данные!Z238)</f>
        <v/>
      </c>
      <c r="AA238" s="72" t="str">
        <f>IF(ISBLANK(Данные!AA238),"",Данные!AA238)</f>
        <v>осн</v>
      </c>
      <c r="AB238"/>
    </row>
    <row r="239" spans="1:28" s="6" customFormat="1">
      <c r="A239" s="71">
        <f>IF(ISBLANK(Данные!A239),"",Данные!A239)</f>
        <v>6368</v>
      </c>
      <c r="B239" s="71">
        <f>IF(ISBLANK(Данные!B239),"",Данные!B239)</f>
        <v>2018</v>
      </c>
      <c r="C239" s="71" t="str">
        <f>IF(ISBLANK(Данные!C239),"",Данные!C239)</f>
        <v>компьютерных технологий и электронного обучения</v>
      </c>
      <c r="D239" s="71" t="str">
        <f>IF(ISBLANK(Данные!D239),"",Данные!D239)</f>
        <v>Абрамян Геннадий Владимирович</v>
      </c>
      <c r="E239" s="71" t="str">
        <f>IF(ISBLANK(Данные!E239),"",Данные!E239)</f>
        <v>доктор педагогических наук</v>
      </c>
      <c r="F239" s="71" t="str">
        <f>IF(ISBLANK(Данные!F239),"",Данные!F239)</f>
        <v>профессор</v>
      </c>
      <c r="G239" s="71">
        <f>IF(ISBLANK(Данные!G239),"",Данные!G239)</f>
        <v>1</v>
      </c>
      <c r="H239" s="71">
        <f>IF(ISBLANK(Данные!H239),"",Данные!H239)</f>
        <v>17043</v>
      </c>
      <c r="I239" s="71" t="str">
        <f>IF(ISBLANK(Данные!I239),"",Данные!I239)</f>
        <v>Модуль "Организация ЭВМ". ЭВМ и периферийные устройства</v>
      </c>
      <c r="J239" s="71">
        <f>IF(ISBLANK(Данные!J239),"",Данные!J239)</f>
        <v>18</v>
      </c>
      <c r="K239" s="71" t="str">
        <f>IF(ISBLANK(Данные!K239),"",Данные!K239)</f>
        <v/>
      </c>
      <c r="L239" s="71">
        <f>IF(ISBLANK(Данные!L239),"",Данные!L239)</f>
        <v>108</v>
      </c>
      <c r="M239" s="72">
        <f t="shared" si="12"/>
        <v>12.600000000000001</v>
      </c>
      <c r="N239" s="72">
        <f t="shared" si="15"/>
        <v>14.870000000000001</v>
      </c>
      <c r="O239" s="72">
        <f t="shared" si="13"/>
        <v>9.75</v>
      </c>
      <c r="P239" s="72">
        <f t="shared" si="14"/>
        <v>9.75</v>
      </c>
      <c r="Q239" s="72" t="str">
        <f>IF(ISBLANK(Данные!Q239),"",Данные!Q239)</f>
        <v/>
      </c>
      <c r="R239" s="72" t="str">
        <f>IF(ISBLANK(Данные!R239),"",Данные!R239)</f>
        <v/>
      </c>
      <c r="S239" s="72" t="str">
        <f>IF(ISBLANK(Данные!S239),"",Данные!S239)</f>
        <v/>
      </c>
      <c r="T239" s="72" t="str">
        <f>IF(ISBLANK(Данные!T239),"",Данные!T239)</f>
        <v/>
      </c>
      <c r="U239" s="72" t="str">
        <f>IF(ISBLANK(Данные!U239),"",Данные!U239)</f>
        <v/>
      </c>
      <c r="V239" s="72" t="str">
        <f>IF(ISBLANK(Данные!V239),"",Данные!V239)</f>
        <v/>
      </c>
      <c r="W239" s="72">
        <f>IF(ISBLANK(Данные!W239),"",Данные!W239)</f>
        <v>39</v>
      </c>
      <c r="X239" s="72">
        <f>IF(ISBLANK(Данные!X239),"",Данные!X239)</f>
        <v>2</v>
      </c>
      <c r="Y239" s="72">
        <f>IF(ISBLANK(Данные!Y239),"",Данные!Y239)</f>
        <v>3</v>
      </c>
      <c r="Z239" s="72" t="str">
        <f>IF(ISBLANK(Данные!Z239),"",Данные!Z239)</f>
        <v/>
      </c>
      <c r="AA239" s="72" t="str">
        <f>IF(ISBLANK(Данные!AA239),"",Данные!AA239)</f>
        <v>осн</v>
      </c>
      <c r="AB239"/>
    </row>
    <row r="240" spans="1:28" s="6" customFormat="1">
      <c r="A240" s="71">
        <f>IF(ISBLANK(Данные!A240),"",Данные!A240)</f>
        <v>6368</v>
      </c>
      <c r="B240" s="71">
        <f>IF(ISBLANK(Данные!B240),"",Данные!B240)</f>
        <v>2018</v>
      </c>
      <c r="C240" s="71" t="str">
        <f>IF(ISBLANK(Данные!C240),"",Данные!C240)</f>
        <v>компьютерных технологий и электронного обучения</v>
      </c>
      <c r="D240" s="71" t="str">
        <f>IF(ISBLANK(Данные!D240),"",Данные!D240)</f>
        <v>Аксютин Павел Александрович</v>
      </c>
      <c r="E240" s="71" t="str">
        <f>IF(ISBLANK(Данные!E240),"",Данные!E240)</f>
        <v>нет</v>
      </c>
      <c r="F240" s="71" t="str">
        <f>IF(ISBLANK(Данные!F240),"",Данные!F240)</f>
        <v>ассистент</v>
      </c>
      <c r="G240" s="71">
        <f>IF(ISBLANK(Данные!G240),"",Данные!G240)</f>
        <v>1</v>
      </c>
      <c r="H240" s="71">
        <f>IF(ISBLANK(Данные!H240),"",Данные!H240)</f>
        <v>17043</v>
      </c>
      <c r="I240" s="71" t="str">
        <f>IF(ISBLANK(Данные!I240),"",Данные!I240)</f>
        <v>Модуль "Информационные технологии в математике и физике". Информационные технологии</v>
      </c>
      <c r="J240" s="71" t="str">
        <f>IF(ISBLANK(Данные!J240),"",Данные!J240)</f>
        <v/>
      </c>
      <c r="K240" s="71" t="str">
        <f>IF(ISBLANK(Данные!K240),"",Данные!K240)</f>
        <v/>
      </c>
      <c r="L240" s="71">
        <f>IF(ISBLANK(Данные!L240),"",Данные!L240)</f>
        <v>162</v>
      </c>
      <c r="M240" s="72">
        <f t="shared" si="12"/>
        <v>16.2</v>
      </c>
      <c r="N240" s="72">
        <f t="shared" si="15"/>
        <v>14.870000000000001</v>
      </c>
      <c r="O240" s="72">
        <f t="shared" si="13"/>
        <v>9.75</v>
      </c>
      <c r="P240" s="72">
        <f t="shared" si="14"/>
        <v>9.75</v>
      </c>
      <c r="Q240" s="72" t="str">
        <f>IF(ISBLANK(Данные!Q240),"",Данные!Q240)</f>
        <v/>
      </c>
      <c r="R240" s="72" t="str">
        <f>IF(ISBLANK(Данные!R240),"",Данные!R240)</f>
        <v/>
      </c>
      <c r="S240" s="72" t="str">
        <f>IF(ISBLANK(Данные!S240),"",Данные!S240)</f>
        <v/>
      </c>
      <c r="T240" s="72" t="str">
        <f>IF(ISBLANK(Данные!T240),"",Данные!T240)</f>
        <v/>
      </c>
      <c r="U240" s="72" t="str">
        <f>IF(ISBLANK(Данные!U240),"",Данные!U240)</f>
        <v/>
      </c>
      <c r="V240" s="72" t="str">
        <f>IF(ISBLANK(Данные!V240),"",Данные!V240)</f>
        <v/>
      </c>
      <c r="W240" s="72">
        <f>IF(ISBLANK(Данные!W240),"",Данные!W240)</f>
        <v>39</v>
      </c>
      <c r="X240" s="72">
        <f>IF(ISBLANK(Данные!X240),"",Данные!X240)</f>
        <v>2</v>
      </c>
      <c r="Y240" s="72">
        <f>IF(ISBLANK(Данные!Y240),"",Данные!Y240)</f>
        <v>3</v>
      </c>
      <c r="Z240" s="72" t="str">
        <f>IF(ISBLANK(Данные!Z240),"",Данные!Z240)</f>
        <v/>
      </c>
      <c r="AA240" s="72" t="str">
        <f>IF(ISBLANK(Данные!AA240),"",Данные!AA240)</f>
        <v>доп</v>
      </c>
      <c r="AB240"/>
    </row>
    <row r="241" spans="1:60" s="6" customFormat="1">
      <c r="A241" s="71">
        <f>IF(ISBLANK(Данные!A241),"",Данные!A241)</f>
        <v>6368</v>
      </c>
      <c r="B241" s="71">
        <f>IF(ISBLANK(Данные!B241),"",Данные!B241)</f>
        <v>2018</v>
      </c>
      <c r="C241" s="71" t="str">
        <f>IF(ISBLANK(Данные!C241),"",Данные!C241)</f>
        <v>компьютерных технологий и электронного обучения</v>
      </c>
      <c r="D241" s="71" t="str">
        <f>IF(ISBLANK(Данные!D241),"",Данные!D241)</f>
        <v>Власов Дмитрий Викторович</v>
      </c>
      <c r="E241" s="71" t="str">
        <f>IF(ISBLANK(Данные!E241),"",Данные!E241)</f>
        <v>нет</v>
      </c>
      <c r="F241" s="71" t="str">
        <f>IF(ISBLANK(Данные!F241),"",Данные!F241)</f>
        <v>эксперт-программист</v>
      </c>
      <c r="G241" s="71">
        <f>IF(ISBLANK(Данные!G241),"",Данные!G241)</f>
        <v>1</v>
      </c>
      <c r="H241" s="71">
        <f>IF(ISBLANK(Данные!H241),"",Данные!H241)</f>
        <v>17043</v>
      </c>
      <c r="I241" s="71" t="str">
        <f>IF(ISBLANK(Данные!I241),"",Данные!I241)</f>
        <v>Модуль "Системное и прикладное программное обеспечение". Программирование</v>
      </c>
      <c r="J241" s="71" t="str">
        <f>IF(ISBLANK(Данные!J241),"",Данные!J241)</f>
        <v/>
      </c>
      <c r="K241" s="71" t="str">
        <f>IF(ISBLANK(Данные!K241),"",Данные!K241)</f>
        <v/>
      </c>
      <c r="L241" s="71">
        <f>IF(ISBLANK(Данные!L241),"",Данные!L241)</f>
        <v>108</v>
      </c>
      <c r="M241" s="72">
        <f t="shared" si="12"/>
        <v>10.8</v>
      </c>
      <c r="N241" s="72">
        <f t="shared" si="15"/>
        <v>14.870000000000001</v>
      </c>
      <c r="O241" s="72">
        <f t="shared" si="13"/>
        <v>9.75</v>
      </c>
      <c r="P241" s="72">
        <f t="shared" si="14"/>
        <v>9.75</v>
      </c>
      <c r="Q241" s="72" t="str">
        <f>IF(ISBLANK(Данные!Q241),"",Данные!Q241)</f>
        <v/>
      </c>
      <c r="R241" s="72" t="str">
        <f>IF(ISBLANK(Данные!R241),"",Данные!R241)</f>
        <v/>
      </c>
      <c r="S241" s="72" t="str">
        <f>IF(ISBLANK(Данные!S241),"",Данные!S241)</f>
        <v/>
      </c>
      <c r="T241" s="72" t="str">
        <f>IF(ISBLANK(Данные!T241),"",Данные!T241)</f>
        <v/>
      </c>
      <c r="U241" s="72" t="str">
        <f>IF(ISBLANK(Данные!U241),"",Данные!U241)</f>
        <v/>
      </c>
      <c r="V241" s="72" t="str">
        <f>IF(ISBLANK(Данные!V241),"",Данные!V241)</f>
        <v/>
      </c>
      <c r="W241" s="72">
        <f>IF(ISBLANK(Данные!W241),"",Данные!W241)</f>
        <v>39</v>
      </c>
      <c r="X241" s="72">
        <f>IF(ISBLANK(Данные!X241),"",Данные!X241)</f>
        <v>2</v>
      </c>
      <c r="Y241" s="72">
        <f>IF(ISBLANK(Данные!Y241),"",Данные!Y241)</f>
        <v>3</v>
      </c>
      <c r="Z241" s="72" t="str">
        <f>IF(ISBLANK(Данные!Z241),"",Данные!Z241)</f>
        <v/>
      </c>
      <c r="AA241" s="72" t="str">
        <f>IF(ISBLANK(Данные!AA241),"",Данные!AA241)</f>
        <v>доп</v>
      </c>
      <c r="AB241"/>
    </row>
    <row r="242" spans="1:60" s="6" customFormat="1">
      <c r="A242" s="71">
        <f>IF(ISBLANK(Данные!A242),"",Данные!A242)</f>
        <v>6368</v>
      </c>
      <c r="B242" s="71">
        <f>IF(ISBLANK(Данные!B242),"",Данные!B242)</f>
        <v>2018</v>
      </c>
      <c r="C242" s="71" t="str">
        <f>IF(ISBLANK(Данные!C242),"",Данные!C242)</f>
        <v>компьютерных технологий и электронного обучения</v>
      </c>
      <c r="D242" s="71" t="str">
        <f>IF(ISBLANK(Данные!D242),"",Данные!D242)</f>
        <v>Власова Елена Зотиковна</v>
      </c>
      <c r="E242" s="71" t="str">
        <f>IF(ISBLANK(Данные!E242),"",Данные!E242)</f>
        <v>доктор педагогических наук</v>
      </c>
      <c r="F242" s="71" t="str">
        <f>IF(ISBLANK(Данные!F242),"",Данные!F242)</f>
        <v>заведующий кафедрой</v>
      </c>
      <c r="G242" s="71">
        <f>IF(ISBLANK(Данные!G242),"",Данные!G242)</f>
        <v>1</v>
      </c>
      <c r="H242" s="71">
        <f>IF(ISBLANK(Данные!H242),"",Данные!H242)</f>
        <v>17043</v>
      </c>
      <c r="I242" s="71" t="str">
        <f>IF(ISBLANK(Данные!I242),"",Данные!I242)</f>
        <v>Модуль "Естественно-математический". Информатика</v>
      </c>
      <c r="J242" s="71">
        <f>IF(ISBLANK(Данные!J242),"",Данные!J242)</f>
        <v>36</v>
      </c>
      <c r="K242" s="71" t="str">
        <f>IF(ISBLANK(Данные!K242),"",Данные!K242)</f>
        <v/>
      </c>
      <c r="L242" s="71" t="str">
        <f>IF(ISBLANK(Данные!L242),"",Данные!L242)</f>
        <v/>
      </c>
      <c r="M242" s="72">
        <f t="shared" si="12"/>
        <v>3.6</v>
      </c>
      <c r="N242" s="72">
        <f t="shared" si="15"/>
        <v>14.870000000000001</v>
      </c>
      <c r="O242" s="72">
        <f t="shared" si="13"/>
        <v>9.75</v>
      </c>
      <c r="P242" s="72">
        <f t="shared" si="14"/>
        <v>9.75</v>
      </c>
      <c r="Q242" s="72" t="str">
        <f>IF(ISBLANK(Данные!Q242),"",Данные!Q242)</f>
        <v/>
      </c>
      <c r="R242" s="72" t="str">
        <f>IF(ISBLANK(Данные!R242),"",Данные!R242)</f>
        <v/>
      </c>
      <c r="S242" s="72" t="str">
        <f>IF(ISBLANK(Данные!S242),"",Данные!S242)</f>
        <v/>
      </c>
      <c r="T242" s="72" t="str">
        <f>IF(ISBLANK(Данные!T242),"",Данные!T242)</f>
        <v/>
      </c>
      <c r="U242" s="72" t="str">
        <f>IF(ISBLANK(Данные!U242),"",Данные!U242)</f>
        <v/>
      </c>
      <c r="V242" s="72" t="str">
        <f>IF(ISBLANK(Данные!V242),"",Данные!V242)</f>
        <v/>
      </c>
      <c r="W242" s="72">
        <f>IF(ISBLANK(Данные!W242),"",Данные!W242)</f>
        <v>39</v>
      </c>
      <c r="X242" s="72">
        <f>IF(ISBLANK(Данные!X242),"",Данные!X242)</f>
        <v>2</v>
      </c>
      <c r="Y242" s="72">
        <f>IF(ISBLANK(Данные!Y242),"",Данные!Y242)</f>
        <v>3</v>
      </c>
      <c r="Z242" s="72" t="str">
        <f>IF(ISBLANK(Данные!Z242),"",Данные!Z242)</f>
        <v/>
      </c>
      <c r="AA242" s="72" t="str">
        <f>IF(ISBLANK(Данные!AA242),"",Данные!AA242)</f>
        <v>осн</v>
      </c>
      <c r="AB242"/>
    </row>
    <row r="243" spans="1:60" s="6" customFormat="1">
      <c r="A243" s="71">
        <f>IF(ISBLANK(Данные!A243),"",Данные!A243)</f>
        <v>6368</v>
      </c>
      <c r="B243" s="71">
        <f>IF(ISBLANK(Данные!B243),"",Данные!B243)</f>
        <v>2018</v>
      </c>
      <c r="C243" s="71" t="str">
        <f>IF(ISBLANK(Данные!C243),"",Данные!C243)</f>
        <v>компьютерных технологий и электронного обучения</v>
      </c>
      <c r="D243" s="71" t="str">
        <f>IF(ISBLANK(Данные!D243),"",Данные!D243)</f>
        <v>Власова Елена Зотиковна</v>
      </c>
      <c r="E243" s="71" t="str">
        <f>IF(ISBLANK(Данные!E243),"",Данные!E243)</f>
        <v>доктор педагогических наук</v>
      </c>
      <c r="F243" s="71" t="str">
        <f>IF(ISBLANK(Данные!F243),"",Данные!F243)</f>
        <v>заведующий кафедрой</v>
      </c>
      <c r="G243" s="71">
        <f>IF(ISBLANK(Данные!G243),"",Данные!G243)</f>
        <v>1</v>
      </c>
      <c r="H243" s="71">
        <f>IF(ISBLANK(Данные!H243),"",Данные!H243)</f>
        <v>17043</v>
      </c>
      <c r="I243" s="71" t="str">
        <f>IF(ISBLANK(Данные!I243),"",Данные!I243)</f>
        <v>Модуль "Информационные технологии в математике и физике". Информационные технологии</v>
      </c>
      <c r="J243" s="71" t="str">
        <f>IF(ISBLANK(Данные!J243),"",Данные!J243)</f>
        <v/>
      </c>
      <c r="K243" s="71" t="str">
        <f>IF(ISBLANK(Данные!K243),"",Данные!K243)</f>
        <v/>
      </c>
      <c r="L243" s="71" t="str">
        <f>IF(ISBLANK(Данные!L243),"",Данные!L243)</f>
        <v/>
      </c>
      <c r="M243" s="72">
        <f t="shared" si="12"/>
        <v>0</v>
      </c>
      <c r="N243" s="72">
        <f t="shared" si="15"/>
        <v>14.870000000000001</v>
      </c>
      <c r="O243" s="72">
        <f t="shared" si="13"/>
        <v>9.75</v>
      </c>
      <c r="P243" s="72">
        <f t="shared" si="14"/>
        <v>9.75</v>
      </c>
      <c r="Q243" s="72" t="str">
        <f>IF(ISBLANK(Данные!Q243),"",Данные!Q243)</f>
        <v/>
      </c>
      <c r="R243" s="72" t="str">
        <f>IF(ISBLANK(Данные!R243),"",Данные!R243)</f>
        <v/>
      </c>
      <c r="S243" s="72" t="str">
        <f>IF(ISBLANK(Данные!S243),"",Данные!S243)</f>
        <v/>
      </c>
      <c r="T243" s="72" t="str">
        <f>IF(ISBLANK(Данные!T243),"",Данные!T243)</f>
        <v/>
      </c>
      <c r="U243" s="72" t="str">
        <f>IF(ISBLANK(Данные!U243),"",Данные!U243)</f>
        <v/>
      </c>
      <c r="V243" s="72" t="str">
        <f>IF(ISBLANK(Данные!V243),"",Данные!V243)</f>
        <v/>
      </c>
      <c r="W243" s="72">
        <f>IF(ISBLANK(Данные!W243),"",Данные!W243)</f>
        <v>39</v>
      </c>
      <c r="X243" s="72">
        <f>IF(ISBLANK(Данные!X243),"",Данные!X243)</f>
        <v>2</v>
      </c>
      <c r="Y243" s="72">
        <f>IF(ISBLANK(Данные!Y243),"",Данные!Y243)</f>
        <v>3</v>
      </c>
      <c r="Z243" s="72" t="str">
        <f>IF(ISBLANK(Данные!Z243),"",Данные!Z243)</f>
        <v/>
      </c>
      <c r="AA243" s="72" t="str">
        <f>IF(ISBLANK(Данные!AA243),"",Данные!AA243)</f>
        <v>осн</v>
      </c>
      <c r="AB243"/>
    </row>
    <row r="244" spans="1:60" s="6" customFormat="1">
      <c r="A244" s="71">
        <f>IF(ISBLANK(Данные!A244),"",Данные!A244)</f>
        <v>6368</v>
      </c>
      <c r="B244" s="71">
        <f>IF(ISBLANK(Данные!B244),"",Данные!B244)</f>
        <v>2018</v>
      </c>
      <c r="C244" s="71" t="str">
        <f>IF(ISBLANK(Данные!C244),"",Данные!C244)</f>
        <v>компьютерных технологий и электронного обучения</v>
      </c>
      <c r="D244" s="71" t="str">
        <f>IF(ISBLANK(Данные!D244),"",Данные!D244)</f>
        <v>Власова Елена Зотиковна</v>
      </c>
      <c r="E244" s="71" t="str">
        <f>IF(ISBLANK(Данные!E244),"",Данные!E244)</f>
        <v>доктор педагогических наук</v>
      </c>
      <c r="F244" s="71" t="str">
        <f>IF(ISBLANK(Данные!F244),"",Данные!F244)</f>
        <v>заведующий кафедрой</v>
      </c>
      <c r="G244" s="71">
        <f>IF(ISBLANK(Данные!G244),"",Данные!G244)</f>
        <v>1</v>
      </c>
      <c r="H244" s="71">
        <f>IF(ISBLANK(Данные!H244),"",Данные!H244)</f>
        <v>17043</v>
      </c>
      <c r="I244" s="71" t="str">
        <f>IF(ISBLANK(Данные!I244),"",Данные!I244)</f>
        <v>Модуль "Информационные технологии в математике и физике". Информационные технологии в физике</v>
      </c>
      <c r="J244" s="71">
        <f>IF(ISBLANK(Данные!J244),"",Данные!J244)</f>
        <v>12</v>
      </c>
      <c r="K244" s="71" t="str">
        <f>IF(ISBLANK(Данные!K244),"",Данные!K244)</f>
        <v/>
      </c>
      <c r="L244" s="71" t="str">
        <f>IF(ISBLANK(Данные!L244),"",Данные!L244)</f>
        <v/>
      </c>
      <c r="M244" s="72">
        <f t="shared" si="12"/>
        <v>1.2000000000000002</v>
      </c>
      <c r="N244" s="72">
        <f t="shared" si="15"/>
        <v>14.870000000000001</v>
      </c>
      <c r="O244" s="72">
        <f t="shared" si="13"/>
        <v>9.75</v>
      </c>
      <c r="P244" s="72">
        <f t="shared" si="14"/>
        <v>9.75</v>
      </c>
      <c r="Q244" s="72">
        <f>IF(ISBLANK(Данные!Q244),"",Данные!Q244)</f>
        <v>39</v>
      </c>
      <c r="R244" s="72" t="str">
        <f>IF(ISBLANK(Данные!R244),"",Данные!R244)</f>
        <v/>
      </c>
      <c r="S244" s="72" t="str">
        <f>IF(ISBLANK(Данные!S244),"",Данные!S244)</f>
        <v/>
      </c>
      <c r="T244" s="72" t="str">
        <f>IF(ISBLANK(Данные!T244),"",Данные!T244)</f>
        <v/>
      </c>
      <c r="U244" s="72" t="str">
        <f>IF(ISBLANK(Данные!U244),"",Данные!U244)</f>
        <v/>
      </c>
      <c r="V244" s="72" t="str">
        <f>IF(ISBLANK(Данные!V244),"",Данные!V244)</f>
        <v/>
      </c>
      <c r="W244" s="72">
        <f>IF(ISBLANK(Данные!W244),"",Данные!W244)</f>
        <v>39</v>
      </c>
      <c r="X244" s="72">
        <f>IF(ISBLANK(Данные!X244),"",Данные!X244)</f>
        <v>2</v>
      </c>
      <c r="Y244" s="72">
        <f>IF(ISBLANK(Данные!Y244),"",Данные!Y244)</f>
        <v>3</v>
      </c>
      <c r="Z244" s="72" t="str">
        <f>IF(ISBLANK(Данные!Z244),"",Данные!Z244)</f>
        <v/>
      </c>
      <c r="AA244" s="72" t="str">
        <f>IF(ISBLANK(Данные!AA244),"",Данные!AA244)</f>
        <v>осн</v>
      </c>
      <c r="AB244"/>
    </row>
    <row r="245" spans="1:60" s="6" customFormat="1">
      <c r="A245" s="71">
        <f>IF(ISBLANK(Данные!A245),"",Данные!A245)</f>
        <v>6368</v>
      </c>
      <c r="B245" s="71">
        <f>IF(ISBLANK(Данные!B245),"",Данные!B245)</f>
        <v>2018</v>
      </c>
      <c r="C245" s="71" t="str">
        <f>IF(ISBLANK(Данные!C245),"",Данные!C245)</f>
        <v>компьютерных технологий и электронного обучения</v>
      </c>
      <c r="D245" s="71" t="str">
        <f>IF(ISBLANK(Данные!D245),"",Данные!D245)</f>
        <v>Власова Елена Зотиковна</v>
      </c>
      <c r="E245" s="71" t="str">
        <f>IF(ISBLANK(Данные!E245),"",Данные!E245)</f>
        <v>доктор педагогических наук</v>
      </c>
      <c r="F245" s="71" t="str">
        <f>IF(ISBLANK(Данные!F245),"",Данные!F245)</f>
        <v>заведующий кафедрой</v>
      </c>
      <c r="G245" s="71">
        <f>IF(ISBLANK(Данные!G245),"",Данные!G245)</f>
        <v>1</v>
      </c>
      <c r="H245" s="71">
        <f>IF(ISBLANK(Данные!H245),"",Данные!H245)</f>
        <v>17043</v>
      </c>
      <c r="I245" s="71" t="str">
        <f>IF(ISBLANK(Данные!I245),"",Данные!I245)</f>
        <v>Модуль "Системное и прикладное программное обеспечение". Программирование</v>
      </c>
      <c r="J245" s="71">
        <f>IF(ISBLANK(Данные!J245),"",Данные!J245)</f>
        <v>18</v>
      </c>
      <c r="K245" s="71" t="str">
        <f>IF(ISBLANK(Данные!K245),"",Данные!K245)</f>
        <v/>
      </c>
      <c r="L245" s="71" t="str">
        <f>IF(ISBLANK(Данные!L245),"",Данные!L245)</f>
        <v/>
      </c>
      <c r="M245" s="72">
        <f t="shared" si="12"/>
        <v>1.8</v>
      </c>
      <c r="N245" s="72">
        <f t="shared" si="15"/>
        <v>14.870000000000001</v>
      </c>
      <c r="O245" s="72">
        <f t="shared" si="13"/>
        <v>9.75</v>
      </c>
      <c r="P245" s="72">
        <f t="shared" si="14"/>
        <v>9.75</v>
      </c>
      <c r="Q245" s="72" t="str">
        <f>IF(ISBLANK(Данные!Q245),"",Данные!Q245)</f>
        <v/>
      </c>
      <c r="R245" s="72" t="str">
        <f>IF(ISBLANK(Данные!R245),"",Данные!R245)</f>
        <v/>
      </c>
      <c r="S245" s="72" t="str">
        <f>IF(ISBLANK(Данные!S245),"",Данные!S245)</f>
        <v/>
      </c>
      <c r="T245" s="72" t="str">
        <f>IF(ISBLANK(Данные!T245),"",Данные!T245)</f>
        <v/>
      </c>
      <c r="U245" s="72" t="str">
        <f>IF(ISBLANK(Данные!U245),"",Данные!U245)</f>
        <v/>
      </c>
      <c r="V245" s="72" t="str">
        <f>IF(ISBLANK(Данные!V245),"",Данные!V245)</f>
        <v/>
      </c>
      <c r="W245" s="72">
        <f>IF(ISBLANK(Данные!W245),"",Данные!W245)</f>
        <v>39</v>
      </c>
      <c r="X245" s="72">
        <f>IF(ISBLANK(Данные!X245),"",Данные!X245)</f>
        <v>2</v>
      </c>
      <c r="Y245" s="72">
        <f>IF(ISBLANK(Данные!Y245),"",Данные!Y245)</f>
        <v>3</v>
      </c>
      <c r="Z245" s="72" t="str">
        <f>IF(ISBLANK(Данные!Z245),"",Данные!Z245)</f>
        <v/>
      </c>
      <c r="AA245" s="72" t="str">
        <f>IF(ISBLANK(Данные!AA245),"",Данные!AA245)</f>
        <v>доп</v>
      </c>
      <c r="AB245"/>
    </row>
    <row r="246" spans="1:60" s="6" customFormat="1">
      <c r="A246" s="71">
        <f>IF(ISBLANK(Данные!A246),"",Данные!A246)</f>
        <v>6368</v>
      </c>
      <c r="B246" s="71">
        <f>IF(ISBLANK(Данные!B246),"",Данные!B246)</f>
        <v>2018</v>
      </c>
      <c r="C246" s="71" t="str">
        <f>IF(ISBLANK(Данные!C246),"",Данные!C246)</f>
        <v>компьютерных технологий и электронного обучения</v>
      </c>
      <c r="D246" s="71" t="str">
        <f>IF(ISBLANK(Данные!D246),"",Данные!D246)</f>
        <v>Гончарова Светлана Викторовна</v>
      </c>
      <c r="E246" s="71" t="str">
        <f>IF(ISBLANK(Данные!E246),"",Данные!E246)</f>
        <v>кандидат педагогических наук</v>
      </c>
      <c r="F246" s="71" t="str">
        <f>IF(ISBLANK(Данные!F246),"",Данные!F246)</f>
        <v>доцент</v>
      </c>
      <c r="G246" s="71">
        <f>IF(ISBLANK(Данные!G246),"",Данные!G246)</f>
        <v>1</v>
      </c>
      <c r="H246" s="71">
        <f>IF(ISBLANK(Данные!H246),"",Данные!H246)</f>
        <v>17043</v>
      </c>
      <c r="I246" s="71" t="str">
        <f>IF(ISBLANK(Данные!I246),"",Данные!I246)</f>
        <v>Модуль "Естественно-математический". Информатика</v>
      </c>
      <c r="J246" s="71" t="str">
        <f>IF(ISBLANK(Данные!J246),"",Данные!J246)</f>
        <v/>
      </c>
      <c r="K246" s="71" t="str">
        <f>IF(ISBLANK(Данные!K246),"",Данные!K246)</f>
        <v/>
      </c>
      <c r="L246" s="71">
        <f>IF(ISBLANK(Данные!L246),"",Данные!L246)</f>
        <v>36</v>
      </c>
      <c r="M246" s="72">
        <f t="shared" si="12"/>
        <v>3.6</v>
      </c>
      <c r="N246" s="72">
        <f t="shared" si="15"/>
        <v>14.870000000000001</v>
      </c>
      <c r="O246" s="72">
        <f t="shared" si="13"/>
        <v>9.75</v>
      </c>
      <c r="P246" s="72">
        <f t="shared" si="14"/>
        <v>9.75</v>
      </c>
      <c r="Q246" s="72" t="str">
        <f>IF(ISBLANK(Данные!Q246),"",Данные!Q246)</f>
        <v/>
      </c>
      <c r="R246" s="72" t="str">
        <f>IF(ISBLANK(Данные!R246),"",Данные!R246)</f>
        <v/>
      </c>
      <c r="S246" s="72" t="str">
        <f>IF(ISBLANK(Данные!S246),"",Данные!S246)</f>
        <v/>
      </c>
      <c r="T246" s="72" t="str">
        <f>IF(ISBLANK(Данные!T246),"",Данные!T246)</f>
        <v/>
      </c>
      <c r="U246" s="72" t="str">
        <f>IF(ISBLANK(Данные!U246),"",Данные!U246)</f>
        <v/>
      </c>
      <c r="V246" s="72" t="str">
        <f>IF(ISBLANK(Данные!V246),"",Данные!V246)</f>
        <v/>
      </c>
      <c r="W246" s="72">
        <f>IF(ISBLANK(Данные!W246),"",Данные!W246)</f>
        <v>39</v>
      </c>
      <c r="X246" s="72">
        <f>IF(ISBLANK(Данные!X246),"",Данные!X246)</f>
        <v>2</v>
      </c>
      <c r="Y246" s="72">
        <f>IF(ISBLANK(Данные!Y246),"",Данные!Y246)</f>
        <v>3</v>
      </c>
      <c r="Z246" s="72" t="str">
        <f>IF(ISBLANK(Данные!Z246),"",Данные!Z246)</f>
        <v/>
      </c>
      <c r="AA246" s="72" t="str">
        <f>IF(ISBLANK(Данные!AA246),"",Данные!AA246)</f>
        <v>доп</v>
      </c>
      <c r="AB246"/>
    </row>
    <row r="247" spans="1:60" s="6" customFormat="1">
      <c r="A247" s="71">
        <f>IF(ISBLANK(Данные!A247),"",Данные!A247)</f>
        <v>6368</v>
      </c>
      <c r="B247" s="71">
        <f>IF(ISBLANK(Данные!B247),"",Данные!B247)</f>
        <v>2018</v>
      </c>
      <c r="C247" s="71" t="str">
        <f>IF(ISBLANK(Данные!C247),"",Данные!C247)</f>
        <v>компьютерных технологий и электронного обучения</v>
      </c>
      <c r="D247" s="71" t="str">
        <f>IF(ISBLANK(Данные!D247),"",Данные!D247)</f>
        <v>Гончарова Светлана Викторовна</v>
      </c>
      <c r="E247" s="71" t="str">
        <f>IF(ISBLANK(Данные!E247),"",Данные!E247)</f>
        <v>кандидат педагогических наук</v>
      </c>
      <c r="F247" s="71" t="str">
        <f>IF(ISBLANK(Данные!F247),"",Данные!F247)</f>
        <v>доцент</v>
      </c>
      <c r="G247" s="71">
        <f>IF(ISBLANK(Данные!G247),"",Данные!G247)</f>
        <v>1</v>
      </c>
      <c r="H247" s="71">
        <f>IF(ISBLANK(Данные!H247),"",Данные!H247)</f>
        <v>17043</v>
      </c>
      <c r="I247" s="71" t="str">
        <f>IF(ISBLANK(Данные!I247),"",Данные!I247)</f>
        <v>Модуль "Естественно-математический". Информатика</v>
      </c>
      <c r="J247" s="71" t="str">
        <f>IF(ISBLANK(Данные!J247),"",Данные!J247)</f>
        <v/>
      </c>
      <c r="K247" s="71" t="str">
        <f>IF(ISBLANK(Данные!K247),"",Данные!K247)</f>
        <v/>
      </c>
      <c r="L247" s="71">
        <f>IF(ISBLANK(Данные!L247),"",Данные!L247)</f>
        <v>36</v>
      </c>
      <c r="M247" s="72">
        <f t="shared" si="12"/>
        <v>3.6</v>
      </c>
      <c r="N247" s="72">
        <f t="shared" si="15"/>
        <v>14.870000000000001</v>
      </c>
      <c r="O247" s="72">
        <f t="shared" si="13"/>
        <v>9.75</v>
      </c>
      <c r="P247" s="72">
        <f t="shared" si="14"/>
        <v>9.75</v>
      </c>
      <c r="Q247" s="72" t="str">
        <f>IF(ISBLANK(Данные!Q247),"",Данные!Q247)</f>
        <v/>
      </c>
      <c r="R247" s="72" t="str">
        <f>IF(ISBLANK(Данные!R247),"",Данные!R247)</f>
        <v/>
      </c>
      <c r="S247" s="72" t="str">
        <f>IF(ISBLANK(Данные!S247),"",Данные!S247)</f>
        <v/>
      </c>
      <c r="T247" s="72" t="str">
        <f>IF(ISBLANK(Данные!T247),"",Данные!T247)</f>
        <v/>
      </c>
      <c r="U247" s="72" t="str">
        <f>IF(ISBLANK(Данные!U247),"",Данные!U247)</f>
        <v/>
      </c>
      <c r="V247" s="72" t="str">
        <f>IF(ISBLANK(Данные!V247),"",Данные!V247)</f>
        <v/>
      </c>
      <c r="W247" s="72">
        <f>IF(ISBLANK(Данные!W247),"",Данные!W247)</f>
        <v>39</v>
      </c>
      <c r="X247" s="72">
        <f>IF(ISBLANK(Данные!X247),"",Данные!X247)</f>
        <v>2</v>
      </c>
      <c r="Y247" s="72">
        <f>IF(ISBLANK(Данные!Y247),"",Данные!Y247)</f>
        <v>3</v>
      </c>
      <c r="Z247" s="72" t="str">
        <f>IF(ISBLANK(Данные!Z247),"",Данные!Z247)</f>
        <v/>
      </c>
      <c r="AA247" s="72" t="str">
        <f>IF(ISBLANK(Данные!AA247),"",Данные!AA247)</f>
        <v>осн</v>
      </c>
      <c r="AB247"/>
    </row>
    <row r="248" spans="1:60" s="6" customFormat="1">
      <c r="A248" s="71">
        <f>IF(ISBLANK(Данные!A248),"",Данные!A248)</f>
        <v>6368</v>
      </c>
      <c r="B248" s="71">
        <f>IF(ISBLANK(Данные!B248),"",Данные!B248)</f>
        <v>2018</v>
      </c>
      <c r="C248" s="71" t="str">
        <f>IF(ISBLANK(Данные!C248),"",Данные!C248)</f>
        <v>компьютерных технологий и электронного обучения</v>
      </c>
      <c r="D248" s="71" t="str">
        <f>IF(ISBLANK(Данные!D248),"",Данные!D248)</f>
        <v>Гончарова Светлана Викторовна</v>
      </c>
      <c r="E248" s="71" t="str">
        <f>IF(ISBLANK(Данные!E248),"",Данные!E248)</f>
        <v>кандидат педагогических наук</v>
      </c>
      <c r="F248" s="71" t="str">
        <f>IF(ISBLANK(Данные!F248),"",Данные!F248)</f>
        <v>доцент</v>
      </c>
      <c r="G248" s="71">
        <f>IF(ISBLANK(Данные!G248),"",Данные!G248)</f>
        <v>1</v>
      </c>
      <c r="H248" s="71">
        <f>IF(ISBLANK(Данные!H248),"",Данные!H248)</f>
        <v>17043</v>
      </c>
      <c r="I248" s="71" t="str">
        <f>IF(ISBLANK(Данные!I248),"",Данные!I248)</f>
        <v>Модуль "Информационные технологии в математике и физике". Информационные технологии в физике</v>
      </c>
      <c r="J248" s="71" t="str">
        <f>IF(ISBLANK(Данные!J248),"",Данные!J248)</f>
        <v/>
      </c>
      <c r="K248" s="71" t="str">
        <f>IF(ISBLANK(Данные!K248),"",Данные!K248)</f>
        <v/>
      </c>
      <c r="L248" s="71">
        <f>IF(ISBLANK(Данные!L248),"",Данные!L248)</f>
        <v>72</v>
      </c>
      <c r="M248" s="72">
        <f t="shared" si="12"/>
        <v>7.2</v>
      </c>
      <c r="N248" s="72">
        <f t="shared" si="15"/>
        <v>14.870000000000001</v>
      </c>
      <c r="O248" s="72">
        <f t="shared" si="13"/>
        <v>9.75</v>
      </c>
      <c r="P248" s="72">
        <f t="shared" si="14"/>
        <v>9.75</v>
      </c>
      <c r="Q248" s="72">
        <f>IF(ISBLANK(Данные!Q248),"",Данные!Q248)</f>
        <v>39</v>
      </c>
      <c r="R248" s="72" t="str">
        <f>IF(ISBLANK(Данные!R248),"",Данные!R248)</f>
        <v/>
      </c>
      <c r="S248" s="72" t="str">
        <f>IF(ISBLANK(Данные!S248),"",Данные!S248)</f>
        <v/>
      </c>
      <c r="T248" s="72" t="str">
        <f>IF(ISBLANK(Данные!T248),"",Данные!T248)</f>
        <v/>
      </c>
      <c r="U248" s="72" t="str">
        <f>IF(ISBLANK(Данные!U248),"",Данные!U248)</f>
        <v/>
      </c>
      <c r="V248" s="72" t="str">
        <f>IF(ISBLANK(Данные!V248),"",Данные!V248)</f>
        <v/>
      </c>
      <c r="W248" s="72">
        <f>IF(ISBLANK(Данные!W248),"",Данные!W248)</f>
        <v>39</v>
      </c>
      <c r="X248" s="72">
        <f>IF(ISBLANK(Данные!X248),"",Данные!X248)</f>
        <v>2</v>
      </c>
      <c r="Y248" s="72">
        <f>IF(ISBLANK(Данные!Y248),"",Данные!Y248)</f>
        <v>3</v>
      </c>
      <c r="Z248" s="72" t="str">
        <f>IF(ISBLANK(Данные!Z248),"",Данные!Z248)</f>
        <v/>
      </c>
      <c r="AA248" s="72" t="str">
        <f>IF(ISBLANK(Данные!AA248),"",Данные!AA248)</f>
        <v>осн</v>
      </c>
      <c r="AB248"/>
    </row>
    <row r="249" spans="1:60" s="6" customFormat="1">
      <c r="A249" s="71">
        <f>IF(ISBLANK(Данные!A249),"",Данные!A249)</f>
        <v>6368</v>
      </c>
      <c r="B249" s="71">
        <f>IF(ISBLANK(Данные!B249),"",Данные!B249)</f>
        <v>2018</v>
      </c>
      <c r="C249" s="71" t="str">
        <f>IF(ISBLANK(Данные!C249),"",Данные!C249)</f>
        <v>компьютерных технологий и электронного обучения</v>
      </c>
      <c r="D249" s="71" t="str">
        <f>IF(ISBLANK(Данные!D249),"",Данные!D249)</f>
        <v>Ильина Татьяна Сергеевна</v>
      </c>
      <c r="E249" s="71" t="str">
        <f>IF(ISBLANK(Данные!E249),"",Данные!E249)</f>
        <v>нет</v>
      </c>
      <c r="F249" s="71" t="str">
        <f>IF(ISBLANK(Данные!F249),"",Данные!F249)</f>
        <v>старший преподаватель</v>
      </c>
      <c r="G249" s="71">
        <f>IF(ISBLANK(Данные!G249),"",Данные!G249)</f>
        <v>1</v>
      </c>
      <c r="H249" s="71">
        <f>IF(ISBLANK(Данные!H249),"",Данные!H249)</f>
        <v>17043</v>
      </c>
      <c r="I249" s="71" t="str">
        <f>IF(ISBLANK(Данные!I249),"",Данные!I249)</f>
        <v>Модуль "Естественно-математический". Математика</v>
      </c>
      <c r="J249" s="71">
        <f>IF(ISBLANK(Данные!J249),"",Данные!J249)</f>
        <v>44</v>
      </c>
      <c r="K249" s="71">
        <f>IF(ISBLANK(Данные!K249),"",Данные!K249)</f>
        <v>128</v>
      </c>
      <c r="L249" s="71" t="str">
        <f>IF(ISBLANK(Данные!L249),"",Данные!L249)</f>
        <v/>
      </c>
      <c r="M249" s="72">
        <f t="shared" si="12"/>
        <v>17.2</v>
      </c>
      <c r="N249" s="72">
        <f t="shared" si="15"/>
        <v>14.870000000000001</v>
      </c>
      <c r="O249" s="72">
        <f t="shared" si="13"/>
        <v>9.75</v>
      </c>
      <c r="P249" s="72">
        <f t="shared" si="14"/>
        <v>9.75</v>
      </c>
      <c r="Q249" s="72" t="str">
        <f>IF(ISBLANK(Данные!Q249),"",Данные!Q249)</f>
        <v/>
      </c>
      <c r="R249" s="72" t="str">
        <f>IF(ISBLANK(Данные!R249),"",Данные!R249)</f>
        <v/>
      </c>
      <c r="S249" s="72" t="str">
        <f>IF(ISBLANK(Данные!S249),"",Данные!S249)</f>
        <v/>
      </c>
      <c r="T249" s="72" t="str">
        <f>IF(ISBLANK(Данные!T249),"",Данные!T249)</f>
        <v/>
      </c>
      <c r="U249" s="72" t="str">
        <f>IF(ISBLANK(Данные!U249),"",Данные!U249)</f>
        <v/>
      </c>
      <c r="V249" s="72" t="str">
        <f>IF(ISBLANK(Данные!V249),"",Данные!V249)</f>
        <v/>
      </c>
      <c r="W249" s="72">
        <f>IF(ISBLANK(Данные!W249),"",Данные!W249)</f>
        <v>39</v>
      </c>
      <c r="X249" s="72">
        <f>IF(ISBLANK(Данные!X249),"",Данные!X249)</f>
        <v>2</v>
      </c>
      <c r="Y249" s="72">
        <f>IF(ISBLANK(Данные!Y249),"",Данные!Y249)</f>
        <v>3</v>
      </c>
      <c r="Z249" s="72" t="str">
        <f>IF(ISBLANK(Данные!Z249),"",Данные!Z249)</f>
        <v/>
      </c>
      <c r="AA249" s="72" t="str">
        <f>IF(ISBLANK(Данные!AA249),"",Данные!AA249)</f>
        <v>осн</v>
      </c>
      <c r="AB249"/>
    </row>
    <row r="250" spans="1:60" s="6" customFormat="1">
      <c r="A250" s="71">
        <f>IF(ISBLANK(Данные!A250),"",Данные!A250)</f>
        <v>6368</v>
      </c>
      <c r="B250" s="71">
        <f>IF(ISBLANK(Данные!B250),"",Данные!B250)</f>
        <v>2018</v>
      </c>
      <c r="C250" s="71" t="str">
        <f>IF(ISBLANK(Данные!C250),"",Данные!C250)</f>
        <v>компьютерных технологий и электронного обучения</v>
      </c>
      <c r="D250" s="71" t="str">
        <f>IF(ISBLANK(Данные!D250),"",Данные!D250)</f>
        <v>Ильина Татьяна Сергеевна</v>
      </c>
      <c r="E250" s="71" t="str">
        <f>IF(ISBLANK(Данные!E250),"",Данные!E250)</f>
        <v>нет</v>
      </c>
      <c r="F250" s="71" t="str">
        <f>IF(ISBLANK(Данные!F250),"",Данные!F250)</f>
        <v>старший преподаватель</v>
      </c>
      <c r="G250" s="71">
        <f>IF(ISBLANK(Данные!G250),"",Данные!G250)</f>
        <v>1</v>
      </c>
      <c r="H250" s="71">
        <f>IF(ISBLANK(Данные!H250),"",Данные!H250)</f>
        <v>17043</v>
      </c>
      <c r="I250" s="71" t="str">
        <f>IF(ISBLANK(Данные!I250),"",Данные!I250)</f>
        <v>Модуль "Информационные технологии в математике и физике". Информационные технологии в математике</v>
      </c>
      <c r="J250" s="71" t="str">
        <f>IF(ISBLANK(Данные!J250),"",Данные!J250)</f>
        <v/>
      </c>
      <c r="K250" s="71" t="str">
        <f>IF(ISBLANK(Данные!K250),"",Данные!K250)</f>
        <v/>
      </c>
      <c r="L250" s="71">
        <f>IF(ISBLANK(Данные!L250),"",Данные!L250)</f>
        <v>108</v>
      </c>
      <c r="M250" s="72">
        <f t="shared" si="12"/>
        <v>10.8</v>
      </c>
      <c r="N250" s="72">
        <f t="shared" si="15"/>
        <v>14.870000000000001</v>
      </c>
      <c r="O250" s="72">
        <f t="shared" si="13"/>
        <v>9.75</v>
      </c>
      <c r="P250" s="72">
        <f t="shared" si="14"/>
        <v>9.75</v>
      </c>
      <c r="Q250" s="72" t="str">
        <f>IF(ISBLANK(Данные!Q250),"",Данные!Q250)</f>
        <v/>
      </c>
      <c r="R250" s="72" t="str">
        <f>IF(ISBLANK(Данные!R250),"",Данные!R250)</f>
        <v/>
      </c>
      <c r="S250" s="72" t="str">
        <f>IF(ISBLANK(Данные!S250),"",Данные!S250)</f>
        <v/>
      </c>
      <c r="T250" s="72" t="str">
        <f>IF(ISBLANK(Данные!T250),"",Данные!T250)</f>
        <v/>
      </c>
      <c r="U250" s="72" t="str">
        <f>IF(ISBLANK(Данные!U250),"",Данные!U250)</f>
        <v/>
      </c>
      <c r="V250" s="72" t="str">
        <f>IF(ISBLANK(Данные!V250),"",Данные!V250)</f>
        <v/>
      </c>
      <c r="W250" s="72">
        <f>IF(ISBLANK(Данные!W250),"",Данные!W250)</f>
        <v>39</v>
      </c>
      <c r="X250" s="72">
        <f>IF(ISBLANK(Данные!X250),"",Данные!X250)</f>
        <v>2</v>
      </c>
      <c r="Y250" s="72">
        <f>IF(ISBLANK(Данные!Y250),"",Данные!Y250)</f>
        <v>3</v>
      </c>
      <c r="Z250" s="72" t="str">
        <f>IF(ISBLANK(Данные!Z250),"",Данные!Z250)</f>
        <v/>
      </c>
      <c r="AA250" s="72" t="str">
        <f>IF(ISBLANK(Данные!AA250),"",Данные!AA250)</f>
        <v>осн</v>
      </c>
      <c r="AB250"/>
    </row>
    <row r="251" spans="1:60" s="6" customFormat="1">
      <c r="A251" s="71">
        <f>IF(ISBLANK(Данные!A251),"",Данные!A251)</f>
        <v>6368</v>
      </c>
      <c r="B251" s="71">
        <f>IF(ISBLANK(Данные!B251),"",Данные!B251)</f>
        <v>2018</v>
      </c>
      <c r="C251" s="71" t="str">
        <f>IF(ISBLANK(Данные!C251),"",Данные!C251)</f>
        <v>компьютерных технологий и электронного обучения</v>
      </c>
      <c r="D251" s="71" t="str">
        <f>IF(ISBLANK(Данные!D251),"",Данные!D251)</f>
        <v>Копыльцов Александр Васильевич</v>
      </c>
      <c r="E251" s="71" t="str">
        <f>IF(ISBLANK(Данные!E251),"",Данные!E251)</f>
        <v>доктор технических наук</v>
      </c>
      <c r="F251" s="71" t="str">
        <f>IF(ISBLANK(Данные!F251),"",Данные!F251)</f>
        <v>профессор</v>
      </c>
      <c r="G251" s="71">
        <f>IF(ISBLANK(Данные!G251),"",Данные!G251)</f>
        <v>1</v>
      </c>
      <c r="H251" s="71">
        <f>IF(ISBLANK(Данные!H251),"",Данные!H251)</f>
        <v>17043</v>
      </c>
      <c r="I251" s="71" t="str">
        <f>IF(ISBLANK(Данные!I251),"",Данные!I251)</f>
        <v>Модуль "Дискретные структуры". Дискретная математика для программистов</v>
      </c>
      <c r="J251" s="71">
        <f>IF(ISBLANK(Данные!J251),"",Данные!J251)</f>
        <v>18</v>
      </c>
      <c r="K251" s="71">
        <f>IF(ISBLANK(Данные!K251),"",Данные!K251)</f>
        <v>36</v>
      </c>
      <c r="L251" s="71" t="str">
        <f>IF(ISBLANK(Данные!L251),"",Данные!L251)</f>
        <v/>
      </c>
      <c r="M251" s="72">
        <f t="shared" si="12"/>
        <v>5.4</v>
      </c>
      <c r="N251" s="72">
        <f t="shared" si="15"/>
        <v>14.870000000000001</v>
      </c>
      <c r="O251" s="72">
        <f t="shared" si="13"/>
        <v>9.75</v>
      </c>
      <c r="P251" s="72">
        <f t="shared" si="14"/>
        <v>9.75</v>
      </c>
      <c r="Q251" s="72" t="str">
        <f>IF(ISBLANK(Данные!Q251),"",Данные!Q251)</f>
        <v/>
      </c>
      <c r="R251" s="72" t="str">
        <f>IF(ISBLANK(Данные!R251),"",Данные!R251)</f>
        <v/>
      </c>
      <c r="S251" s="72" t="str">
        <f>IF(ISBLANK(Данные!S251),"",Данные!S251)</f>
        <v/>
      </c>
      <c r="T251" s="72" t="str">
        <f>IF(ISBLANK(Данные!T251),"",Данные!T251)</f>
        <v/>
      </c>
      <c r="U251" s="72" t="str">
        <f>IF(ISBLANK(Данные!U251),"",Данные!U251)</f>
        <v/>
      </c>
      <c r="V251" s="72" t="str">
        <f>IF(ISBLANK(Данные!V251),"",Данные!V251)</f>
        <v/>
      </c>
      <c r="W251" s="72">
        <f>IF(ISBLANK(Данные!W251),"",Данные!W251)</f>
        <v>39</v>
      </c>
      <c r="X251" s="72">
        <f>IF(ISBLANK(Данные!X251),"",Данные!X251)</f>
        <v>2</v>
      </c>
      <c r="Y251" s="72">
        <f>IF(ISBLANK(Данные!Y251),"",Данные!Y251)</f>
        <v>3</v>
      </c>
      <c r="Z251" s="72" t="str">
        <f>IF(ISBLANK(Данные!Z251),"",Данные!Z251)</f>
        <v/>
      </c>
      <c r="AA251" s="72" t="str">
        <f>IF(ISBLANK(Данные!AA251),"",Данные!AA251)</f>
        <v>доп</v>
      </c>
      <c r="AB251"/>
      <c r="BF251"/>
      <c r="BG251"/>
      <c r="BH251"/>
    </row>
    <row r="252" spans="1:60" s="6" customFormat="1">
      <c r="A252" s="71">
        <f>IF(ISBLANK(Данные!A252),"",Данные!A252)</f>
        <v>6368</v>
      </c>
      <c r="B252" s="71">
        <f>IF(ISBLANK(Данные!B252),"",Данные!B252)</f>
        <v>2018</v>
      </c>
      <c r="C252" s="71" t="str">
        <f>IF(ISBLANK(Данные!C252),"",Данные!C252)</f>
        <v>компьютерных технологий и электронного обучения</v>
      </c>
      <c r="D252" s="71" t="str">
        <f>IF(ISBLANK(Данные!D252),"",Данные!D252)</f>
        <v>Шалденкова Анна Владимировна</v>
      </c>
      <c r="E252" s="71" t="str">
        <f>IF(ISBLANK(Данные!E252),"",Данные!E252)</f>
        <v>кандидат физ.-мат. наук</v>
      </c>
      <c r="F252" s="71" t="str">
        <f>IF(ISBLANK(Данные!F252),"",Данные!F252)</f>
        <v>доцент</v>
      </c>
      <c r="G252" s="71">
        <f>IF(ISBLANK(Данные!G252),"",Данные!G252)</f>
        <v>1</v>
      </c>
      <c r="H252" s="71">
        <f>IF(ISBLANK(Данные!H252),"",Данные!H252)</f>
        <v>17043</v>
      </c>
      <c r="I252" s="71" t="str">
        <f>IF(ISBLANK(Данные!I252),"",Данные!I252)</f>
        <v>Модуль "Естественно-математический". Информатика</v>
      </c>
      <c r="J252" s="71" t="str">
        <f>IF(ISBLANK(Данные!J252),"",Данные!J252)</f>
        <v/>
      </c>
      <c r="K252" s="71" t="str">
        <f>IF(ISBLANK(Данные!K252),"",Данные!K252)</f>
        <v/>
      </c>
      <c r="L252" s="71">
        <f>IF(ISBLANK(Данные!L252),"",Данные!L252)</f>
        <v>36</v>
      </c>
      <c r="M252" s="72">
        <f t="shared" si="12"/>
        <v>3.6</v>
      </c>
      <c r="N252" s="72">
        <f t="shared" si="15"/>
        <v>14.870000000000001</v>
      </c>
      <c r="O252" s="72">
        <f t="shared" si="13"/>
        <v>9.75</v>
      </c>
      <c r="P252" s="72">
        <f t="shared" si="14"/>
        <v>9.75</v>
      </c>
      <c r="Q252" s="72" t="str">
        <f>IF(ISBLANK(Данные!Q252),"",Данные!Q252)</f>
        <v/>
      </c>
      <c r="R252" s="72" t="str">
        <f>IF(ISBLANK(Данные!R252),"",Данные!R252)</f>
        <v/>
      </c>
      <c r="S252" s="72" t="str">
        <f>IF(ISBLANK(Данные!S252),"",Данные!S252)</f>
        <v/>
      </c>
      <c r="T252" s="72" t="str">
        <f>IF(ISBLANK(Данные!T252),"",Данные!T252)</f>
        <v/>
      </c>
      <c r="U252" s="72" t="str">
        <f>IF(ISBLANK(Данные!U252),"",Данные!U252)</f>
        <v/>
      </c>
      <c r="V252" s="72" t="str">
        <f>IF(ISBLANK(Данные!V252),"",Данные!V252)</f>
        <v/>
      </c>
      <c r="W252" s="72">
        <f>IF(ISBLANK(Данные!W252),"",Данные!W252)</f>
        <v>39</v>
      </c>
      <c r="X252" s="72">
        <f>IF(ISBLANK(Данные!X252),"",Данные!X252)</f>
        <v>2</v>
      </c>
      <c r="Y252" s="72">
        <f>IF(ISBLANK(Данные!Y252),"",Данные!Y252)</f>
        <v>3</v>
      </c>
      <c r="Z252" s="72" t="str">
        <f>IF(ISBLANK(Данные!Z252),"",Данные!Z252)</f>
        <v/>
      </c>
      <c r="AA252" s="72" t="str">
        <f>IF(ISBLANK(Данные!AA252),"",Данные!AA252)</f>
        <v>осн</v>
      </c>
      <c r="AB252"/>
      <c r="BF252"/>
      <c r="BG252"/>
      <c r="BH252"/>
    </row>
    <row r="253" spans="1:60" s="6" customFormat="1">
      <c r="A253" s="71">
        <f>IF(ISBLANK(Данные!A253),"",Данные!A253)</f>
        <v>6372</v>
      </c>
      <c r="B253" s="71">
        <f>IF(ISBLANK(Данные!B253),"",Данные!B253)</f>
        <v>2018</v>
      </c>
      <c r="C253" s="71" t="str">
        <f>IF(ISBLANK(Данные!C253),"",Данные!C253)</f>
        <v>компьютерных технологий и электронного обучения</v>
      </c>
      <c r="D253" s="71" t="str">
        <f>IF(ISBLANK(Данные!D253),"",Данные!D253)</f>
        <v>Гончарова Светлана Викторовна</v>
      </c>
      <c r="E253" s="71" t="str">
        <f>IF(ISBLANK(Данные!E253),"",Данные!E253)</f>
        <v>кандидат педагогических наук</v>
      </c>
      <c r="F253" s="71" t="str">
        <f>IF(ISBLANK(Данные!F253),"",Данные!F253)</f>
        <v>доцент</v>
      </c>
      <c r="G253" s="71">
        <f>IF(ISBLANK(Данные!G253),"",Данные!G253)</f>
        <v>1</v>
      </c>
      <c r="H253" s="71">
        <f>IF(ISBLANK(Данные!H253),"",Данные!H253)</f>
        <v>17044</v>
      </c>
      <c r="I253" s="71" t="str">
        <f>IF(ISBLANK(Данные!I253),"",Данные!I253)</f>
        <v>Модуль "Естественнонаучный". Информационные технологии</v>
      </c>
      <c r="J253" s="71">
        <f>IF(ISBLANK(Данные!J253),"",Данные!J253)</f>
        <v>9</v>
      </c>
      <c r="K253" s="71">
        <f>IF(ISBLANK(Данные!K253),"",Данные!K253)</f>
        <v>32</v>
      </c>
      <c r="L253" s="71" t="str">
        <f>IF(ISBLANK(Данные!L253),"",Данные!L253)</f>
        <v/>
      </c>
      <c r="M253" s="72">
        <f t="shared" si="12"/>
        <v>4.1000000000000005</v>
      </c>
      <c r="N253" s="72">
        <f t="shared" si="15"/>
        <v>11.9</v>
      </c>
      <c r="O253" s="72">
        <f t="shared" si="13"/>
        <v>7.5</v>
      </c>
      <c r="P253" s="72">
        <f t="shared" si="14"/>
        <v>7.5</v>
      </c>
      <c r="Q253" s="72" t="str">
        <f>IF(ISBLANK(Данные!Q253),"",Данные!Q253)</f>
        <v/>
      </c>
      <c r="R253" s="72" t="str">
        <f>IF(ISBLANK(Данные!R253),"",Данные!R253)</f>
        <v/>
      </c>
      <c r="S253" s="72" t="str">
        <f>IF(ISBLANK(Данные!S253),"",Данные!S253)</f>
        <v/>
      </c>
      <c r="T253" s="72">
        <f>IF(ISBLANK(Данные!T253),"",Данные!T253)</f>
        <v>9</v>
      </c>
      <c r="U253" s="72" t="str">
        <f>IF(ISBLANK(Данные!U253),"",Данные!U253)</f>
        <v/>
      </c>
      <c r="V253" s="72" t="str">
        <f>IF(ISBLANK(Данные!V253),"",Данные!V253)</f>
        <v/>
      </c>
      <c r="W253" s="72">
        <f>IF(ISBLANK(Данные!W253),"",Данные!W253)</f>
        <v>30</v>
      </c>
      <c r="X253" s="72">
        <f>IF(ISBLANK(Данные!X253),"",Данные!X253)</f>
        <v>1</v>
      </c>
      <c r="Y253" s="72">
        <f>IF(ISBLANK(Данные!Y253),"",Данные!Y253)</f>
        <v>2</v>
      </c>
      <c r="Z253" s="72" t="str">
        <f>IF(ISBLANK(Данные!Z253),"",Данные!Z253)</f>
        <v/>
      </c>
      <c r="AA253" s="72" t="str">
        <f>IF(ISBLANK(Данные!AA253),"",Данные!AA253)</f>
        <v>осн</v>
      </c>
      <c r="AB253"/>
      <c r="BF253"/>
      <c r="BG253"/>
      <c r="BH253"/>
    </row>
    <row r="254" spans="1:60" s="6" customFormat="1">
      <c r="A254" s="71">
        <f>IF(ISBLANK(Данные!A254),"",Данные!A254)</f>
        <v>6373</v>
      </c>
      <c r="B254" s="71">
        <f>IF(ISBLANK(Данные!B254),"",Данные!B254)</f>
        <v>2018</v>
      </c>
      <c r="C254" s="71" t="str">
        <f>IF(ISBLANK(Данные!C254),"",Данные!C254)</f>
        <v>компьютерных технологий и электронного обучения</v>
      </c>
      <c r="D254" s="71" t="str">
        <f>IF(ISBLANK(Данные!D254),"",Данные!D254)</f>
        <v>Гончарова Светлана Викторовна</v>
      </c>
      <c r="E254" s="71" t="str">
        <f>IF(ISBLANK(Данные!E254),"",Данные!E254)</f>
        <v>кандидат педагогических наук</v>
      </c>
      <c r="F254" s="71" t="str">
        <f>IF(ISBLANK(Данные!F254),"",Данные!F254)</f>
        <v>доцент</v>
      </c>
      <c r="G254" s="71">
        <f>IF(ISBLANK(Данные!G254),"",Данные!G254)</f>
        <v>1</v>
      </c>
      <c r="H254" s="71">
        <f>IF(ISBLANK(Данные!H254),"",Данные!H254)</f>
        <v>17045</v>
      </c>
      <c r="I254" s="71" t="str">
        <f>IF(ISBLANK(Данные!I254),"",Данные!I254)</f>
        <v>Модуль "Введение в информационные технологии". Информатика</v>
      </c>
      <c r="J254" s="71">
        <f>IF(ISBLANK(Данные!J254),"",Данные!J254)</f>
        <v>20</v>
      </c>
      <c r="K254" s="71" t="str">
        <f>IF(ISBLANK(Данные!K254),"",Данные!K254)</f>
        <v/>
      </c>
      <c r="L254" s="71">
        <f>IF(ISBLANK(Данные!L254),"",Данные!L254)</f>
        <v>34</v>
      </c>
      <c r="M254" s="72">
        <f t="shared" si="12"/>
        <v>5.4</v>
      </c>
      <c r="N254" s="72">
        <f t="shared" si="15"/>
        <v>11.9</v>
      </c>
      <c r="O254" s="72">
        <f t="shared" si="13"/>
        <v>7.5</v>
      </c>
      <c r="P254" s="72">
        <f t="shared" si="14"/>
        <v>7.5</v>
      </c>
      <c r="Q254" s="72" t="str">
        <f>IF(ISBLANK(Данные!Q254),"",Данные!Q254)</f>
        <v/>
      </c>
      <c r="R254" s="72" t="str">
        <f>IF(ISBLANK(Данные!R254),"",Данные!R254)</f>
        <v/>
      </c>
      <c r="S254" s="72" t="str">
        <f>IF(ISBLANK(Данные!S254),"",Данные!S254)</f>
        <v/>
      </c>
      <c r="T254" s="72">
        <f>IF(ISBLANK(Данные!T254),"",Данные!T254)</f>
        <v>10</v>
      </c>
      <c r="U254" s="72" t="str">
        <f>IF(ISBLANK(Данные!U254),"",Данные!U254)</f>
        <v/>
      </c>
      <c r="V254" s="72" t="str">
        <f>IF(ISBLANK(Данные!V254),"",Данные!V254)</f>
        <v/>
      </c>
      <c r="W254" s="72">
        <f>IF(ISBLANK(Данные!W254),"",Данные!W254)</f>
        <v>30</v>
      </c>
      <c r="X254" s="72">
        <f>IF(ISBLANK(Данные!X254),"",Данные!X254)</f>
        <v>1</v>
      </c>
      <c r="Y254" s="72">
        <f>IF(ISBLANK(Данные!Y254),"",Данные!Y254)</f>
        <v>2</v>
      </c>
      <c r="Z254" s="72" t="str">
        <f>IF(ISBLANK(Данные!Z254),"",Данные!Z254)</f>
        <v/>
      </c>
      <c r="AA254" s="72" t="str">
        <f>IF(ISBLANK(Данные!AA254),"",Данные!AA254)</f>
        <v>осн</v>
      </c>
      <c r="AB254"/>
      <c r="BF254"/>
      <c r="BG254"/>
      <c r="BH254"/>
    </row>
    <row r="255" spans="1:60" s="6" customFormat="1">
      <c r="A255" s="71">
        <f>IF(ISBLANK(Данные!A255),"",Данные!A255)</f>
        <v>6373</v>
      </c>
      <c r="B255" s="71">
        <f>IF(ISBLANK(Данные!B255),"",Данные!B255)</f>
        <v>2018</v>
      </c>
      <c r="C255" s="71" t="str">
        <f>IF(ISBLANK(Данные!C255),"",Данные!C255)</f>
        <v>компьютерных технологий и электронного обучения</v>
      </c>
      <c r="D255" s="71" t="str">
        <f>IF(ISBLANK(Данные!D255),"",Данные!D255)</f>
        <v>Гончарова Светлана Викторовна</v>
      </c>
      <c r="E255" s="71" t="str">
        <f>IF(ISBLANK(Данные!E255),"",Данные!E255)</f>
        <v>кандидат педагогических наук</v>
      </c>
      <c r="F255" s="71" t="str">
        <f>IF(ISBLANK(Данные!F255),"",Данные!F255)</f>
        <v>доцент</v>
      </c>
      <c r="G255" s="71">
        <f>IF(ISBLANK(Данные!G255),"",Данные!G255)</f>
        <v>1</v>
      </c>
      <c r="H255" s="71">
        <f>IF(ISBLANK(Данные!H255),"",Данные!H255)</f>
        <v>17045</v>
      </c>
      <c r="I255" s="71" t="str">
        <f>IF(ISBLANK(Данные!I255),"",Данные!I255)</f>
        <v>Модуль "Введение в информационные технологии". Информационные технологии</v>
      </c>
      <c r="J255" s="71">
        <f>IF(ISBLANK(Данные!J255),"",Данные!J255)</f>
        <v>16</v>
      </c>
      <c r="K255" s="71" t="str">
        <f>IF(ISBLANK(Данные!K255),"",Данные!K255)</f>
        <v/>
      </c>
      <c r="L255" s="71" t="str">
        <f>IF(ISBLANK(Данные!L255),"",Данные!L255)</f>
        <v/>
      </c>
      <c r="M255" s="72">
        <f t="shared" si="12"/>
        <v>1.6</v>
      </c>
      <c r="N255" s="72">
        <f t="shared" si="15"/>
        <v>11.9</v>
      </c>
      <c r="O255" s="72">
        <f t="shared" si="13"/>
        <v>7.5</v>
      </c>
      <c r="P255" s="72">
        <f t="shared" si="14"/>
        <v>7.5</v>
      </c>
      <c r="Q255" s="72" t="str">
        <f>IF(ISBLANK(Данные!Q255),"",Данные!Q255)</f>
        <v/>
      </c>
      <c r="R255" s="72" t="str">
        <f>IF(ISBLANK(Данные!R255),"",Данные!R255)</f>
        <v/>
      </c>
      <c r="S255" s="72" t="str">
        <f>IF(ISBLANK(Данные!S255),"",Данные!S255)</f>
        <v/>
      </c>
      <c r="T255" s="72">
        <f>IF(ISBLANK(Данные!T255),"",Данные!T255)</f>
        <v>13</v>
      </c>
      <c r="U255" s="72" t="str">
        <f>IF(ISBLANK(Данные!U255),"",Данные!U255)</f>
        <v/>
      </c>
      <c r="V255" s="72" t="str">
        <f>IF(ISBLANK(Данные!V255),"",Данные!V255)</f>
        <v/>
      </c>
      <c r="W255" s="72">
        <f>IF(ISBLANK(Данные!W255),"",Данные!W255)</f>
        <v>30</v>
      </c>
      <c r="X255" s="72">
        <f>IF(ISBLANK(Данные!X255),"",Данные!X255)</f>
        <v>1</v>
      </c>
      <c r="Y255" s="72">
        <f>IF(ISBLANK(Данные!Y255),"",Данные!Y255)</f>
        <v>2</v>
      </c>
      <c r="Z255" s="72" t="str">
        <f>IF(ISBLANK(Данные!Z255),"",Данные!Z255)</f>
        <v/>
      </c>
      <c r="AA255" s="72" t="str">
        <f>IF(ISBLANK(Данные!AA255),"",Данные!AA255)</f>
        <v>доп</v>
      </c>
      <c r="AB255"/>
      <c r="BF255"/>
      <c r="BG255"/>
      <c r="BH255"/>
    </row>
    <row r="256" spans="1:60" s="6" customFormat="1">
      <c r="A256" s="71">
        <f>IF(ISBLANK(Данные!A256),"",Данные!A256)</f>
        <v>6373</v>
      </c>
      <c r="B256" s="71">
        <f>IF(ISBLANK(Данные!B256),"",Данные!B256)</f>
        <v>2018</v>
      </c>
      <c r="C256" s="71" t="str">
        <f>IF(ISBLANK(Данные!C256),"",Данные!C256)</f>
        <v>компьютерных технологий и электронного обучения</v>
      </c>
      <c r="D256" s="71" t="str">
        <f>IF(ISBLANK(Данные!D256),"",Данные!D256)</f>
        <v>Шалденкова Анна Владимировна</v>
      </c>
      <c r="E256" s="71" t="str">
        <f>IF(ISBLANK(Данные!E256),"",Данные!E256)</f>
        <v>кандидат физ.-мат. наук</v>
      </c>
      <c r="F256" s="71" t="str">
        <f>IF(ISBLANK(Данные!F256),"",Данные!F256)</f>
        <v>доцент</v>
      </c>
      <c r="G256" s="71">
        <f>IF(ISBLANK(Данные!G256),"",Данные!G256)</f>
        <v>1</v>
      </c>
      <c r="H256" s="71">
        <f>IF(ISBLANK(Данные!H256),"",Данные!H256)</f>
        <v>17045</v>
      </c>
      <c r="I256" s="71" t="str">
        <f>IF(ISBLANK(Данные!I256),"",Данные!I256)</f>
        <v>Модуль "Введение в информационные технологии". Информатика</v>
      </c>
      <c r="J256" s="71" t="str">
        <f>IF(ISBLANK(Данные!J256),"",Данные!J256)</f>
        <v/>
      </c>
      <c r="K256" s="71" t="str">
        <f>IF(ISBLANK(Данные!K256),"",Данные!K256)</f>
        <v/>
      </c>
      <c r="L256" s="71">
        <f>IF(ISBLANK(Данные!L256),"",Данные!L256)</f>
        <v>68</v>
      </c>
      <c r="M256" s="72">
        <f t="shared" si="12"/>
        <v>6.8000000000000007</v>
      </c>
      <c r="N256" s="72">
        <f t="shared" si="15"/>
        <v>11.9</v>
      </c>
      <c r="O256" s="72">
        <f t="shared" si="13"/>
        <v>7.5</v>
      </c>
      <c r="P256" s="72">
        <f t="shared" si="14"/>
        <v>7.5</v>
      </c>
      <c r="Q256" s="72" t="str">
        <f>IF(ISBLANK(Данные!Q256),"",Данные!Q256)</f>
        <v/>
      </c>
      <c r="R256" s="72" t="str">
        <f>IF(ISBLANK(Данные!R256),"",Данные!R256)</f>
        <v/>
      </c>
      <c r="S256" s="72" t="str">
        <f>IF(ISBLANK(Данные!S256),"",Данные!S256)</f>
        <v/>
      </c>
      <c r="T256" s="72">
        <f>IF(ISBLANK(Данные!T256),"",Данные!T256)</f>
        <v>8</v>
      </c>
      <c r="U256" s="72" t="str">
        <f>IF(ISBLANK(Данные!U256),"",Данные!U256)</f>
        <v/>
      </c>
      <c r="V256" s="72" t="str">
        <f>IF(ISBLANK(Данные!V256),"",Данные!V256)</f>
        <v/>
      </c>
      <c r="W256" s="72">
        <f>IF(ISBLANK(Данные!W256),"",Данные!W256)</f>
        <v>30</v>
      </c>
      <c r="X256" s="72">
        <f>IF(ISBLANK(Данные!X256),"",Данные!X256)</f>
        <v>1</v>
      </c>
      <c r="Y256" s="72">
        <f>IF(ISBLANK(Данные!Y256),"",Данные!Y256)</f>
        <v>2</v>
      </c>
      <c r="Z256" s="72" t="str">
        <f>IF(ISBLANK(Данные!Z256),"",Данные!Z256)</f>
        <v/>
      </c>
      <c r="AA256" s="72" t="str">
        <f>IF(ISBLANK(Данные!AA256),"",Данные!AA256)</f>
        <v>осн</v>
      </c>
      <c r="AB256"/>
      <c r="BF256"/>
      <c r="BG256"/>
      <c r="BH256"/>
    </row>
    <row r="257" spans="1:57">
      <c r="A257" s="71">
        <f>IF(ISBLANK(Данные!A257),"",Данные!A257)</f>
        <v>6380</v>
      </c>
      <c r="B257" s="71">
        <f>IF(ISBLANK(Данные!B257),"",Данные!B257)</f>
        <v>2018</v>
      </c>
      <c r="C257" s="71" t="str">
        <f>IF(ISBLANK(Данные!C257),"",Данные!C257)</f>
        <v>компьютерных технологий и электронного обучения</v>
      </c>
      <c r="D257" s="71" t="str">
        <f>IF(ISBLANK(Данные!D257),"",Данные!D257)</f>
        <v>Аксютин Павел Александрович</v>
      </c>
      <c r="E257" s="71" t="str">
        <f>IF(ISBLANK(Данные!E257),"",Данные!E257)</f>
        <v>нет</v>
      </c>
      <c r="F257" s="71" t="str">
        <f>IF(ISBLANK(Данные!F257),"",Данные!F257)</f>
        <v>ассистент</v>
      </c>
      <c r="G257" s="71">
        <f>IF(ISBLANK(Данные!G257),"",Данные!G257)</f>
        <v>0.25</v>
      </c>
      <c r="H257" s="71">
        <f>IF(ISBLANK(Данные!H257),"",Данные!H257)</f>
        <v>17577</v>
      </c>
      <c r="I257" s="71" t="str">
        <f>IF(ISBLANK(Данные!I257),"",Данные!I257)</f>
        <v>Модуль "Естественнонаучный". Информационные технологии</v>
      </c>
      <c r="J257" s="71" t="str">
        <f>IF(ISBLANK(Данные!J257),"",Данные!J257)</f>
        <v/>
      </c>
      <c r="K257" s="71">
        <f>IF(ISBLANK(Данные!K257),"",Данные!K257)</f>
        <v>32</v>
      </c>
      <c r="L257" s="71" t="str">
        <f>IF(ISBLANK(Данные!L257),"",Данные!L257)</f>
        <v/>
      </c>
      <c r="M257" s="72">
        <f t="shared" si="12"/>
        <v>3.2</v>
      </c>
      <c r="N257" s="72">
        <f t="shared" si="15"/>
        <v>11.9</v>
      </c>
      <c r="O257" s="72">
        <f t="shared" si="13"/>
        <v>7.5</v>
      </c>
      <c r="P257" s="72">
        <f t="shared" si="14"/>
        <v>7.5</v>
      </c>
      <c r="Q257" s="72" t="str">
        <f>IF(ISBLANK(Данные!Q257),"",Данные!Q257)</f>
        <v/>
      </c>
      <c r="R257" s="72" t="str">
        <f>IF(ISBLANK(Данные!R257),"",Данные!R257)</f>
        <v/>
      </c>
      <c r="S257" s="72" t="str">
        <f>IF(ISBLANK(Данные!S257),"",Данные!S257)</f>
        <v/>
      </c>
      <c r="T257" s="72">
        <f>IF(ISBLANK(Данные!T257),"",Данные!T257)</f>
        <v>14</v>
      </c>
      <c r="U257" s="72" t="str">
        <f>IF(ISBLANK(Данные!U257),"",Данные!U257)</f>
        <v/>
      </c>
      <c r="V257" s="72" t="str">
        <f>IF(ISBLANK(Данные!V257),"",Данные!V257)</f>
        <v/>
      </c>
      <c r="W257" s="72">
        <f>IF(ISBLANK(Данные!W257),"",Данные!W257)</f>
        <v>30</v>
      </c>
      <c r="X257" s="72">
        <f>IF(ISBLANK(Данные!X257),"",Данные!X257)</f>
        <v>1</v>
      </c>
      <c r="Y257" s="72">
        <f>IF(ISBLANK(Данные!Y257),"",Данные!Y257)</f>
        <v>2</v>
      </c>
      <c r="Z257" s="72" t="str">
        <f>IF(ISBLANK(Данные!Z257),"",Данные!Z257)</f>
        <v/>
      </c>
      <c r="AA257" s="72" t="str">
        <f>IF(ISBLANK(Данные!AA257),"",Данные!AA257)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>
      <c r="A258" s="71">
        <f>IF(ISBLANK(Данные!A258),"",Данные!A258)</f>
        <v>6380</v>
      </c>
      <c r="B258" s="71">
        <f>IF(ISBLANK(Данные!B258),"",Данные!B258)</f>
        <v>2018</v>
      </c>
      <c r="C258" s="71" t="str">
        <f>IF(ISBLANK(Данные!C258),"",Данные!C258)</f>
        <v>компьютерных технологий и электронного обучения</v>
      </c>
      <c r="D258" s="71" t="str">
        <f>IF(ISBLANK(Данные!D258),"",Данные!D258)</f>
        <v>Гончарова Светлана Викторовна</v>
      </c>
      <c r="E258" s="71" t="str">
        <f>IF(ISBLANK(Данные!E258),"",Данные!E258)</f>
        <v>кандидат педагогических наук</v>
      </c>
      <c r="F258" s="71" t="str">
        <f>IF(ISBLANK(Данные!F258),"",Данные!F258)</f>
        <v>доцент</v>
      </c>
      <c r="G258" s="71">
        <f>IF(ISBLANK(Данные!G258),"",Данные!G258)</f>
        <v>1</v>
      </c>
      <c r="H258" s="71">
        <f>IF(ISBLANK(Данные!H258),"",Данные!H258)</f>
        <v>17577</v>
      </c>
      <c r="I258" s="71" t="str">
        <f>IF(ISBLANK(Данные!I258),"",Данные!I258)</f>
        <v>Модуль "Естественнонаучный". Информационные технологии</v>
      </c>
      <c r="J258" s="71">
        <f>IF(ISBLANK(Данные!J258),"",Данные!J258)</f>
        <v>9</v>
      </c>
      <c r="K258" s="71" t="str">
        <f>IF(ISBLANK(Данные!K258),"",Данные!K258)</f>
        <v/>
      </c>
      <c r="L258" s="71" t="str">
        <f>IF(ISBLANK(Данные!L258),"",Данные!L258)</f>
        <v/>
      </c>
      <c r="M258" s="72">
        <f t="shared" si="12"/>
        <v>0.9</v>
      </c>
      <c r="N258" s="72">
        <f t="shared" si="15"/>
        <v>11.9</v>
      </c>
      <c r="O258" s="72">
        <f t="shared" si="13"/>
        <v>7.5</v>
      </c>
      <c r="P258" s="72">
        <f t="shared" si="14"/>
        <v>7.5</v>
      </c>
      <c r="Q258" s="72" t="str">
        <f>IF(ISBLANK(Данные!Q258),"",Данные!Q258)</f>
        <v/>
      </c>
      <c r="R258" s="72" t="str">
        <f>IF(ISBLANK(Данные!R258),"",Данные!R258)</f>
        <v/>
      </c>
      <c r="S258" s="72" t="str">
        <f>IF(ISBLANK(Данные!S258),"",Данные!S258)</f>
        <v/>
      </c>
      <c r="T258" s="72" t="str">
        <f>IF(ISBLANK(Данные!T258),"",Данные!T258)</f>
        <v/>
      </c>
      <c r="U258" s="72" t="str">
        <f>IF(ISBLANK(Данные!U258),"",Данные!U258)</f>
        <v/>
      </c>
      <c r="V258" s="72" t="str">
        <f>IF(ISBLANK(Данные!V258),"",Данные!V258)</f>
        <v/>
      </c>
      <c r="W258" s="72">
        <f>IF(ISBLANK(Данные!W258),"",Данные!W258)</f>
        <v>30</v>
      </c>
      <c r="X258" s="72">
        <f>IF(ISBLANK(Данные!X258),"",Данные!X258)</f>
        <v>1</v>
      </c>
      <c r="Y258" s="72">
        <f>IF(ISBLANK(Данные!Y258),"",Данные!Y258)</f>
        <v>2</v>
      </c>
      <c r="Z258" s="72" t="str">
        <f>IF(ISBLANK(Данные!Z258),"",Данные!Z258)</f>
        <v/>
      </c>
      <c r="AA258" s="72" t="str">
        <f>IF(ISBLANK(Данные!AA258),"",Данные!AA258)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>
      <c r="A259" s="71">
        <f>IF(ISBLANK(Данные!A259),"",Данные!A259)</f>
        <v>6380</v>
      </c>
      <c r="B259" s="71">
        <f>IF(ISBLANK(Данные!B259),"",Данные!B259)</f>
        <v>2018</v>
      </c>
      <c r="C259" s="71" t="str">
        <f>IF(ISBLANK(Данные!C259),"",Данные!C259)</f>
        <v>компьютерных технологий и электронного обучения</v>
      </c>
      <c r="D259" s="71" t="str">
        <f>IF(ISBLANK(Данные!D259),"",Данные!D259)</f>
        <v>Иванова Екатерина Алексеевна</v>
      </c>
      <c r="E259" s="71" t="str">
        <f>IF(ISBLANK(Данные!E259),"",Данные!E259)</f>
        <v>нет</v>
      </c>
      <c r="F259" s="71" t="str">
        <f>IF(ISBLANK(Данные!F259),"",Данные!F259)</f>
        <v>ассистент</v>
      </c>
      <c r="G259" s="71">
        <f>IF(ISBLANK(Данные!G259),"",Данные!G259)</f>
        <v>0.25</v>
      </c>
      <c r="H259" s="71">
        <f>IF(ISBLANK(Данные!H259),"",Данные!H259)</f>
        <v>17577</v>
      </c>
      <c r="I259" s="71" t="str">
        <f>IF(ISBLANK(Данные!I259),"",Данные!I259)</f>
        <v>Модуль "Естественнонаучный". Информационные технологии</v>
      </c>
      <c r="J259" s="71" t="str">
        <f>IF(ISBLANK(Данные!J259),"",Данные!J259)</f>
        <v/>
      </c>
      <c r="K259" s="71">
        <f>IF(ISBLANK(Данные!K259),"",Данные!K259)</f>
        <v>32</v>
      </c>
      <c r="L259" s="71" t="str">
        <f>IF(ISBLANK(Данные!L259),"",Данные!L259)</f>
        <v/>
      </c>
      <c r="M259" s="72">
        <f t="shared" si="12"/>
        <v>3.2</v>
      </c>
      <c r="N259" s="72">
        <f t="shared" si="15"/>
        <v>11.9</v>
      </c>
      <c r="O259" s="72">
        <f t="shared" si="13"/>
        <v>7.5</v>
      </c>
      <c r="P259" s="72">
        <f t="shared" si="14"/>
        <v>7.5</v>
      </c>
      <c r="Q259" s="72" t="str">
        <f>IF(ISBLANK(Данные!Q259),"",Данные!Q259)</f>
        <v/>
      </c>
      <c r="R259" s="72" t="str">
        <f>IF(ISBLANK(Данные!R259),"",Данные!R259)</f>
        <v/>
      </c>
      <c r="S259" s="72" t="str">
        <f>IF(ISBLANK(Данные!S259),"",Данные!S259)</f>
        <v/>
      </c>
      <c r="T259" s="72" t="str">
        <f>IF(ISBLANK(Данные!T259),"",Данные!T259)</f>
        <v/>
      </c>
      <c r="U259" s="72" t="str">
        <f>IF(ISBLANK(Данные!U259),"",Данные!U259)</f>
        <v/>
      </c>
      <c r="V259" s="72" t="str">
        <f>IF(ISBLANK(Данные!V259),"",Данные!V259)</f>
        <v/>
      </c>
      <c r="W259" s="72">
        <f>IF(ISBLANK(Данные!W259),"",Данные!W259)</f>
        <v>30</v>
      </c>
      <c r="X259" s="72">
        <f>IF(ISBLANK(Данные!X259),"",Данные!X259)</f>
        <v>1</v>
      </c>
      <c r="Y259" s="72">
        <f>IF(ISBLANK(Данные!Y259),"",Данные!Y259)</f>
        <v>2</v>
      </c>
      <c r="Z259" s="72" t="str">
        <f>IF(ISBLANK(Данные!Z259),"",Данные!Z259)</f>
        <v/>
      </c>
      <c r="AA259" s="72" t="str">
        <f>IF(ISBLANK(Данные!AA259),"",Данные!AA259)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>
      <c r="A260" s="71">
        <f>IF(ISBLANK(Данные!A260),"",Данные!A260)</f>
        <v>6380</v>
      </c>
      <c r="B260" s="71">
        <f>IF(ISBLANK(Данные!B260),"",Данные!B260)</f>
        <v>2018</v>
      </c>
      <c r="C260" s="71" t="str">
        <f>IF(ISBLANK(Данные!C260),"",Данные!C260)</f>
        <v>компьютерных технологий и электронного обучения</v>
      </c>
      <c r="D260" s="71" t="str">
        <f>IF(ISBLANK(Данные!D260),"",Данные!D260)</f>
        <v>Шалденкова Анна Владимировна</v>
      </c>
      <c r="E260" s="71" t="str">
        <f>IF(ISBLANK(Данные!E260),"",Данные!E260)</f>
        <v>кандидат физ.-мат. наук</v>
      </c>
      <c r="F260" s="71" t="str">
        <f>IF(ISBLANK(Данные!F260),"",Данные!F260)</f>
        <v>доцент</v>
      </c>
      <c r="G260" s="71">
        <f>IF(ISBLANK(Данные!G260),"",Данные!G260)</f>
        <v>1</v>
      </c>
      <c r="H260" s="71">
        <f>IF(ISBLANK(Данные!H260),"",Данные!H260)</f>
        <v>17577</v>
      </c>
      <c r="I260" s="71" t="str">
        <f>IF(ISBLANK(Данные!I260),"",Данные!I260)</f>
        <v>Модуль "Естественнонаучный". Информационные технологии</v>
      </c>
      <c r="J260" s="71" t="str">
        <f>IF(ISBLANK(Данные!J260),"",Данные!J260)</f>
        <v/>
      </c>
      <c r="K260" s="71" t="str">
        <f>IF(ISBLANK(Данные!K260),"",Данные!K260)</f>
        <v/>
      </c>
      <c r="L260" s="71" t="str">
        <f>IF(ISBLANK(Данные!L260),"",Данные!L260)</f>
        <v/>
      </c>
      <c r="M260" s="72">
        <f t="shared" ref="M260:M323" si="16">0.1*SUM(J260,K260,L260)</f>
        <v>0</v>
      </c>
      <c r="N260" s="72">
        <f t="shared" si="15"/>
        <v>11.9</v>
      </c>
      <c r="O260" s="72">
        <f t="shared" ref="O260:O323" si="17">0.25*W260</f>
        <v>7.5</v>
      </c>
      <c r="P260" s="72">
        <f t="shared" ref="P260:P323" si="18">0.25*W260</f>
        <v>7.5</v>
      </c>
      <c r="Q260" s="72" t="str">
        <f>IF(ISBLANK(Данные!Q260),"",Данные!Q260)</f>
        <v/>
      </c>
      <c r="R260" s="72" t="str">
        <f>IF(ISBLANK(Данные!R260),"",Данные!R260)</f>
        <v/>
      </c>
      <c r="S260" s="72" t="str">
        <f>IF(ISBLANK(Данные!S260),"",Данные!S260)</f>
        <v/>
      </c>
      <c r="T260" s="72" t="str">
        <f>IF(ISBLANK(Данные!T260),"",Данные!T260)</f>
        <v/>
      </c>
      <c r="U260" s="72" t="str">
        <f>IF(ISBLANK(Данные!U260),"",Данные!U260)</f>
        <v/>
      </c>
      <c r="V260" s="72" t="str">
        <f>IF(ISBLANK(Данные!V260),"",Данные!V260)</f>
        <v/>
      </c>
      <c r="W260" s="72">
        <f>IF(ISBLANK(Данные!W260),"",Данные!W260)</f>
        <v>30</v>
      </c>
      <c r="X260" s="72">
        <f>IF(ISBLANK(Данные!X260),"",Данные!X260)</f>
        <v>1</v>
      </c>
      <c r="Y260" s="72">
        <f>IF(ISBLANK(Данные!Y260),"",Данные!Y260)</f>
        <v>2</v>
      </c>
      <c r="Z260" s="72" t="str">
        <f>IF(ISBLANK(Данные!Z260),"",Данные!Z260)</f>
        <v/>
      </c>
      <c r="AA260" s="72" t="str">
        <f>IF(ISBLANK(Данные!AA260),"",Данные!AA260)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>
      <c r="A261" s="71">
        <f>IF(ISBLANK(Данные!A261),"",Данные!A261)</f>
        <v>4848</v>
      </c>
      <c r="B261" s="71">
        <f>IF(ISBLANK(Данные!B261),"",Данные!B261)</f>
        <v>2019</v>
      </c>
      <c r="C261" s="71" t="str">
        <f>IF(ISBLANK(Данные!C261),"",Данные!C261)</f>
        <v>компьютерных технологий и электронного обучения</v>
      </c>
      <c r="D261" s="71" t="str">
        <f>IF(ISBLANK(Данные!D261),"",Данные!D261)</f>
        <v>Абрамян Геннадий Владимирович</v>
      </c>
      <c r="E261" s="71" t="str">
        <f>IF(ISBLANK(Данные!E261),"",Данные!E261)</f>
        <v>доктор педагогических наук</v>
      </c>
      <c r="F261" s="71" t="str">
        <f>IF(ISBLANK(Данные!F261),"",Данные!F261)</f>
        <v>профессор</v>
      </c>
      <c r="G261" s="71">
        <f>IF(ISBLANK(Данные!G261),"",Данные!G261)</f>
        <v>1</v>
      </c>
      <c r="H261" s="71" t="str">
        <f>IF(ISBLANK(Данные!H261),"",Данные!H261)</f>
        <v>4 курс 2016 год/пост</v>
      </c>
      <c r="I261" s="71" t="str">
        <f>IF(ISBLANK(Данные!I261),"",Данные!I261)</f>
        <v>Модуль "Информационные системы". Теория информационных процессов и систем</v>
      </c>
      <c r="J261" s="71">
        <f>IF(ISBLANK(Данные!J261),"",Данные!J261)</f>
        <v>8</v>
      </c>
      <c r="K261" s="71">
        <f>IF(ISBLANK(Данные!K261),"",Данные!K261)</f>
        <v>14</v>
      </c>
      <c r="L261" s="71">
        <f>IF(ISBLANK(Данные!L261),"",Данные!L261)</f>
        <v>28</v>
      </c>
      <c r="M261" s="72">
        <f t="shared" si="16"/>
        <v>5</v>
      </c>
      <c r="N261" s="72">
        <f t="shared" ref="N261:N324" si="19">2+(0.33*W261)</f>
        <v>10.91</v>
      </c>
      <c r="O261" s="72">
        <f t="shared" si="17"/>
        <v>6.75</v>
      </c>
      <c r="P261" s="72">
        <f t="shared" si="18"/>
        <v>6.75</v>
      </c>
      <c r="Q261" s="72" t="str">
        <f>IF(ISBLANK(Данные!Q261),"",Данные!Q261)</f>
        <v/>
      </c>
      <c r="R261" s="72" t="str">
        <f>IF(ISBLANK(Данные!R261),"",Данные!R261)</f>
        <v/>
      </c>
      <c r="S261" s="72" t="str">
        <f>IF(ISBLANK(Данные!S261),"",Данные!S261)</f>
        <v/>
      </c>
      <c r="T261" s="72" t="str">
        <f>IF(ISBLANK(Данные!T261),"",Данные!T261)</f>
        <v/>
      </c>
      <c r="U261" s="72" t="str">
        <f>IF(ISBLANK(Данные!U261),"",Данные!U261)</f>
        <v/>
      </c>
      <c r="V261" s="72" t="str">
        <f>IF(ISBLANK(Данные!V261),"",Данные!V261)</f>
        <v/>
      </c>
      <c r="W261" s="72">
        <f>IF(ISBLANK(Данные!W261),"",Данные!W261)</f>
        <v>27</v>
      </c>
      <c r="X261" s="72">
        <f>IF(ISBLANK(Данные!X261),"",Данные!X261)</f>
        <v>1</v>
      </c>
      <c r="Y261" s="72">
        <f>IF(ISBLANK(Данные!Y261),"",Данные!Y261)</f>
        <v>2</v>
      </c>
      <c r="Z261" s="72" t="str">
        <f>IF(ISBLANK(Данные!Z261),"",Данные!Z261)</f>
        <v/>
      </c>
      <c r="AA261" s="72" t="str">
        <f>IF(ISBLANK(Данные!AA261),"",Данные!AA261)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>
      <c r="A262" s="71">
        <f>IF(ISBLANK(Данные!A262),"",Данные!A262)</f>
        <v>4848</v>
      </c>
      <c r="B262" s="71">
        <f>IF(ISBLANK(Данные!B262),"",Данные!B262)</f>
        <v>2019</v>
      </c>
      <c r="C262" s="71" t="str">
        <f>IF(ISBLANK(Данные!C262),"",Данные!C262)</f>
        <v>компьютерных технологий и электронного обучения</v>
      </c>
      <c r="D262" s="71" t="str">
        <f>IF(ISBLANK(Данные!D262),"",Данные!D262)</f>
        <v>Авксентьева Елена Юрьевна</v>
      </c>
      <c r="E262" s="71" t="str">
        <f>IF(ISBLANK(Данные!E262),"",Данные!E262)</f>
        <v>кандидат педагогических наук</v>
      </c>
      <c r="F262" s="71" t="str">
        <f>IF(ISBLANK(Данные!F262),"",Данные!F262)</f>
        <v>доцент</v>
      </c>
      <c r="G262" s="71">
        <f>IF(ISBLANK(Данные!G262),"",Данные!G262)</f>
        <v>1</v>
      </c>
      <c r="H262" s="71" t="str">
        <f>IF(ISBLANK(Данные!H262),"",Данные!H262)</f>
        <v>4 курс 2016 год/пост</v>
      </c>
      <c r="I262" s="71" t="str">
        <f>IF(ISBLANK(Данные!I262),"",Данные!I262)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71">
        <f>IF(ISBLANK(Данные!J262),"",Данные!J262)</f>
        <v>12</v>
      </c>
      <c r="K262" s="71" t="str">
        <f>IF(ISBLANK(Данные!K262),"",Данные!K262)</f>
        <v/>
      </c>
      <c r="L262" s="71" t="str">
        <f>IF(ISBLANK(Данные!L262),"",Данные!L262)</f>
        <v/>
      </c>
      <c r="M262" s="72">
        <f t="shared" si="16"/>
        <v>1.2000000000000002</v>
      </c>
      <c r="N262" s="72">
        <f t="shared" si="19"/>
        <v>10.91</v>
      </c>
      <c r="O262" s="72">
        <f t="shared" si="17"/>
        <v>6.75</v>
      </c>
      <c r="P262" s="72">
        <f t="shared" si="18"/>
        <v>6.75</v>
      </c>
      <c r="Q262" s="72" t="str">
        <f>IF(ISBLANK(Данные!Q262),"",Данные!Q262)</f>
        <v/>
      </c>
      <c r="R262" s="72" t="str">
        <f>IF(ISBLANK(Данные!R262),"",Данные!R262)</f>
        <v/>
      </c>
      <c r="S262" s="72" t="str">
        <f>IF(ISBLANK(Данные!S262),"",Данные!S262)</f>
        <v/>
      </c>
      <c r="T262" s="72" t="str">
        <f>IF(ISBLANK(Данные!T262),"",Данные!T262)</f>
        <v/>
      </c>
      <c r="U262" s="72" t="str">
        <f>IF(ISBLANK(Данные!U262),"",Данные!U262)</f>
        <v/>
      </c>
      <c r="V262" s="72" t="str">
        <f>IF(ISBLANK(Данные!V262),"",Данные!V262)</f>
        <v/>
      </c>
      <c r="W262" s="72">
        <f>IF(ISBLANK(Данные!W262),"",Данные!W262)</f>
        <v>27</v>
      </c>
      <c r="X262" s="72">
        <f>IF(ISBLANK(Данные!X262),"",Данные!X262)</f>
        <v>1</v>
      </c>
      <c r="Y262" s="72">
        <f>IF(ISBLANK(Данные!Y262),"",Данные!Y262)</f>
        <v>2</v>
      </c>
      <c r="Z262" s="72" t="str">
        <f>IF(ISBLANK(Данные!Z262),"",Данные!Z262)</f>
        <v/>
      </c>
      <c r="AA262" s="72" t="str">
        <f>IF(ISBLANK(Данные!AA262),"",Данные!AA262)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>
      <c r="A263" s="71">
        <f>IF(ISBLANK(Данные!A263),"",Данные!A263)</f>
        <v>4848</v>
      </c>
      <c r="B263" s="71">
        <f>IF(ISBLANK(Данные!B263),"",Данные!B263)</f>
        <v>2019</v>
      </c>
      <c r="C263" s="71" t="str">
        <f>IF(ISBLANK(Данные!C263),"",Данные!C263)</f>
        <v>компьютерных технологий и электронного обучения</v>
      </c>
      <c r="D263" s="71" t="str">
        <f>IF(ISBLANK(Данные!D263),"",Данные!D263)</f>
        <v>Авксентьева Елена Юрьевна</v>
      </c>
      <c r="E263" s="71" t="str">
        <f>IF(ISBLANK(Данные!E263),"",Данные!E263)</f>
        <v>кандидат педагогических наук</v>
      </c>
      <c r="F263" s="71" t="str">
        <f>IF(ISBLANK(Данные!F263),"",Данные!F263)</f>
        <v>доцент</v>
      </c>
      <c r="G263" s="71">
        <f>IF(ISBLANK(Данные!G263),"",Данные!G263)</f>
        <v>1</v>
      </c>
      <c r="H263" s="71" t="str">
        <f>IF(ISBLANK(Данные!H263),"",Данные!H263)</f>
        <v>4 курс 2016 год/пост</v>
      </c>
      <c r="I263" s="71" t="str">
        <f>IF(ISBLANK(Данные!I263),"",Данные!I263)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71">
        <f>IF(ISBLANK(Данные!J263),"",Данные!J263)</f>
        <v>12</v>
      </c>
      <c r="K263" s="71" t="str">
        <f>IF(ISBLANK(Данные!K263),"",Данные!K263)</f>
        <v/>
      </c>
      <c r="L263" s="71">
        <f>IF(ISBLANK(Данные!L263),"",Данные!L263)</f>
        <v>48</v>
      </c>
      <c r="M263" s="72">
        <f t="shared" si="16"/>
        <v>6</v>
      </c>
      <c r="N263" s="72">
        <f t="shared" si="19"/>
        <v>10.91</v>
      </c>
      <c r="O263" s="72">
        <f t="shared" si="17"/>
        <v>6.75</v>
      </c>
      <c r="P263" s="72">
        <f t="shared" si="18"/>
        <v>6.75</v>
      </c>
      <c r="Q263" s="72" t="str">
        <f>IF(ISBLANK(Данные!Q263),"",Данные!Q263)</f>
        <v/>
      </c>
      <c r="R263" s="72" t="str">
        <f>IF(ISBLANK(Данные!R263),"",Данные!R263)</f>
        <v/>
      </c>
      <c r="S263" s="72" t="str">
        <f>IF(ISBLANK(Данные!S263),"",Данные!S263)</f>
        <v/>
      </c>
      <c r="T263" s="72" t="str">
        <f>IF(ISBLANK(Данные!T263),"",Данные!T263)</f>
        <v/>
      </c>
      <c r="U263" s="72" t="str">
        <f>IF(ISBLANK(Данные!U263),"",Данные!U263)</f>
        <v/>
      </c>
      <c r="V263" s="72" t="str">
        <f>IF(ISBLANK(Данные!V263),"",Данные!V263)</f>
        <v/>
      </c>
      <c r="W263" s="72">
        <f>IF(ISBLANK(Данные!W263),"",Данные!W263)</f>
        <v>27</v>
      </c>
      <c r="X263" s="72">
        <f>IF(ISBLANK(Данные!X263),"",Данные!X263)</f>
        <v>1</v>
      </c>
      <c r="Y263" s="72">
        <f>IF(ISBLANK(Данные!Y263),"",Данные!Y263)</f>
        <v>2</v>
      </c>
      <c r="Z263" s="72" t="str">
        <f>IF(ISBLANK(Данные!Z263),"",Данные!Z263)</f>
        <v/>
      </c>
      <c r="AA263" s="72" t="str">
        <f>IF(ISBLANK(Данные!AA263),"",Данные!AA263)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>
      <c r="A264" s="71">
        <f>IF(ISBLANK(Данные!A264),"",Данные!A264)</f>
        <v>4848</v>
      </c>
      <c r="B264" s="71">
        <f>IF(ISBLANK(Данные!B264),"",Данные!B264)</f>
        <v>2019</v>
      </c>
      <c r="C264" s="71" t="str">
        <f>IF(ISBLANK(Данные!C264),"",Данные!C264)</f>
        <v>компьютерных технологий и электронного обучения</v>
      </c>
      <c r="D264" s="71" t="str">
        <f>IF(ISBLANK(Данные!D264),"",Данные!D264)</f>
        <v>Авксентьева Елена Юрьевна</v>
      </c>
      <c r="E264" s="71" t="str">
        <f>IF(ISBLANK(Данные!E264),"",Данные!E264)</f>
        <v>кандидат педагогических наук</v>
      </c>
      <c r="F264" s="71" t="str">
        <f>IF(ISBLANK(Данные!F264),"",Данные!F264)</f>
        <v>доцент</v>
      </c>
      <c r="G264" s="71">
        <f>IF(ISBLANK(Данные!G264),"",Данные!G264)</f>
        <v>1</v>
      </c>
      <c r="H264" s="71" t="str">
        <f>IF(ISBLANK(Данные!H264),"",Данные!H264)</f>
        <v>4 курс 2016 год/пост</v>
      </c>
      <c r="I264" s="71" t="str">
        <f>IF(ISBLANK(Данные!I264),"",Данные!I264)</f>
        <v>Модуль "Информационные системы"</v>
      </c>
      <c r="J264" s="71" t="str">
        <f>IF(ISBLANK(Данные!J264),"",Данные!J264)</f>
        <v/>
      </c>
      <c r="K264" s="71" t="str">
        <f>IF(ISBLANK(Данные!K264),"",Данные!K264)</f>
        <v/>
      </c>
      <c r="L264" s="71" t="str">
        <f>IF(ISBLANK(Данные!L264),"",Данные!L264)</f>
        <v/>
      </c>
      <c r="M264" s="72">
        <f t="shared" si="16"/>
        <v>0</v>
      </c>
      <c r="N264" s="72">
        <f t="shared" si="19"/>
        <v>10.91</v>
      </c>
      <c r="O264" s="72">
        <f t="shared" si="17"/>
        <v>6.75</v>
      </c>
      <c r="P264" s="72">
        <f t="shared" si="18"/>
        <v>6.75</v>
      </c>
      <c r="Q264" s="72" t="str">
        <f>IF(ISBLANK(Данные!Q264),"",Данные!Q264)</f>
        <v/>
      </c>
      <c r="R264" s="72" t="str">
        <f>IF(ISBLANK(Данные!R264),"",Данные!R264)</f>
        <v/>
      </c>
      <c r="S264" s="72" t="str">
        <f>IF(ISBLANK(Данные!S264),"",Данные!S264)</f>
        <v/>
      </c>
      <c r="T264" s="72" t="str">
        <f>IF(ISBLANK(Данные!T264),"",Данные!T264)</f>
        <v/>
      </c>
      <c r="U264" s="72" t="str">
        <f>IF(ISBLANK(Данные!U264),"",Данные!U264)</f>
        <v/>
      </c>
      <c r="V264" s="72" t="str">
        <f>IF(ISBLANK(Данные!V264),"",Данные!V264)</f>
        <v/>
      </c>
      <c r="W264" s="72">
        <f>IF(ISBLANK(Данные!W264),"",Данные!W264)</f>
        <v>27</v>
      </c>
      <c r="X264" s="72">
        <f>IF(ISBLANK(Данные!X264),"",Данные!X264)</f>
        <v>1</v>
      </c>
      <c r="Y264" s="72">
        <f>IF(ISBLANK(Данные!Y264),"",Данные!Y264)</f>
        <v>2</v>
      </c>
      <c r="Z264" s="72" t="str">
        <f>IF(ISBLANK(Данные!Z264),"",Данные!Z264)</f>
        <v/>
      </c>
      <c r="AA264" s="72" t="str">
        <f>IF(ISBLANK(Данные!AA264),"",Данные!AA264)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>
      <c r="A265" s="71">
        <f>IF(ISBLANK(Данные!A265),"",Данные!A265)</f>
        <v>4848</v>
      </c>
      <c r="B265" s="71">
        <f>IF(ISBLANK(Данные!B265),"",Данные!B265)</f>
        <v>2019</v>
      </c>
      <c r="C265" s="71" t="str">
        <f>IF(ISBLANK(Данные!C265),"",Данные!C265)</f>
        <v>компьютерных технологий и электронного обучения</v>
      </c>
      <c r="D265" s="71" t="str">
        <f>IF(ISBLANK(Данные!D265),"",Данные!D265)</f>
        <v>Авксентьева Елена Юрьевна</v>
      </c>
      <c r="E265" s="71" t="str">
        <f>IF(ISBLANK(Данные!E265),"",Данные!E265)</f>
        <v>кандидат педагогических наук</v>
      </c>
      <c r="F265" s="71" t="str">
        <f>IF(ISBLANK(Данные!F265),"",Данные!F265)</f>
        <v>доцент</v>
      </c>
      <c r="G265" s="71">
        <f>IF(ISBLANK(Данные!G265),"",Данные!G265)</f>
        <v>1</v>
      </c>
      <c r="H265" s="71" t="str">
        <f>IF(ISBLANK(Данные!H265),"",Данные!H265)</f>
        <v>4 курс 2016 год/пост</v>
      </c>
      <c r="I265" s="71" t="str">
        <f>IF(ISBLANK(Данные!I265),"",Данные!I265)</f>
        <v>Модуль "Информационные системы". Интеллектуальные системы</v>
      </c>
      <c r="J265" s="71">
        <f>IF(ISBLANK(Данные!J265),"",Данные!J265)</f>
        <v>9</v>
      </c>
      <c r="K265" s="71" t="str">
        <f>IF(ISBLANK(Данные!K265),"",Данные!K265)</f>
        <v/>
      </c>
      <c r="L265" s="71">
        <f>IF(ISBLANK(Данные!L265),"",Данные!L265)</f>
        <v>54</v>
      </c>
      <c r="M265" s="72">
        <f t="shared" si="16"/>
        <v>6.3000000000000007</v>
      </c>
      <c r="N265" s="72">
        <f t="shared" si="19"/>
        <v>10.91</v>
      </c>
      <c r="O265" s="72">
        <f t="shared" si="17"/>
        <v>6.75</v>
      </c>
      <c r="P265" s="72">
        <f t="shared" si="18"/>
        <v>6.75</v>
      </c>
      <c r="Q265" s="72" t="str">
        <f>IF(ISBLANK(Данные!Q265),"",Данные!Q265)</f>
        <v/>
      </c>
      <c r="R265" s="72" t="str">
        <f>IF(ISBLANK(Данные!R265),"",Данные!R265)</f>
        <v/>
      </c>
      <c r="S265" s="72" t="str">
        <f>IF(ISBLANK(Данные!S265),"",Данные!S265)</f>
        <v/>
      </c>
      <c r="T265" s="72" t="str">
        <f>IF(ISBLANK(Данные!T265),"",Данные!T265)</f>
        <v/>
      </c>
      <c r="U265" s="72" t="str">
        <f>IF(ISBLANK(Данные!U265),"",Данные!U265)</f>
        <v/>
      </c>
      <c r="V265" s="72" t="str">
        <f>IF(ISBLANK(Данные!V265),"",Данные!V265)</f>
        <v/>
      </c>
      <c r="W265" s="72">
        <f>IF(ISBLANK(Данные!W265),"",Данные!W265)</f>
        <v>27</v>
      </c>
      <c r="X265" s="72">
        <f>IF(ISBLANK(Данные!X265),"",Данные!X265)</f>
        <v>1</v>
      </c>
      <c r="Y265" s="72">
        <f>IF(ISBLANK(Данные!Y265),"",Данные!Y265)</f>
        <v>2</v>
      </c>
      <c r="Z265" s="72" t="str">
        <f>IF(ISBLANK(Данные!Z265),"",Данные!Z265)</f>
        <v/>
      </c>
      <c r="AA265" s="72" t="str">
        <f>IF(ISBLANK(Данные!AA265),"",Данные!AA265)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>
      <c r="A266" s="71">
        <f>IF(ISBLANK(Данные!A266),"",Данные!A266)</f>
        <v>4848</v>
      </c>
      <c r="B266" s="71">
        <f>IF(ISBLANK(Данные!B266),"",Данные!B266)</f>
        <v>2019</v>
      </c>
      <c r="C266" s="71" t="str">
        <f>IF(ISBLANK(Данные!C266),"",Данные!C266)</f>
        <v>компьютерных технологий и электронного обучения</v>
      </c>
      <c r="D266" s="71" t="str">
        <f>IF(ISBLANK(Данные!D266),"",Данные!D266)</f>
        <v>Авксентьева Елена Юрьевна</v>
      </c>
      <c r="E266" s="71" t="str">
        <f>IF(ISBLANK(Данные!E266),"",Данные!E266)</f>
        <v>кандидат педагогических наук</v>
      </c>
      <c r="F266" s="71" t="str">
        <f>IF(ISBLANK(Данные!F266),"",Данные!F266)</f>
        <v>доцент</v>
      </c>
      <c r="G266" s="71">
        <f>IF(ISBLANK(Данные!G266),"",Данные!G266)</f>
        <v>1</v>
      </c>
      <c r="H266" s="71" t="str">
        <f>IF(ISBLANK(Данные!H266),"",Данные!H266)</f>
        <v>4 курс 2016 год/пост</v>
      </c>
      <c r="I266" s="71" t="str">
        <f>IF(ISBLANK(Данные!I266),"",Данные!I266)</f>
        <v>Руководство ВКР</v>
      </c>
      <c r="J266" s="71" t="str">
        <f>IF(ISBLANK(Данные!J266),"",Данные!J266)</f>
        <v/>
      </c>
      <c r="K266" s="71" t="str">
        <f>IF(ISBLANK(Данные!K266),"",Данные!K266)</f>
        <v/>
      </c>
      <c r="L266" s="71" t="str">
        <f>IF(ISBLANK(Данные!L266),"",Данные!L266)</f>
        <v/>
      </c>
      <c r="M266" s="72">
        <f t="shared" si="16"/>
        <v>0</v>
      </c>
      <c r="N266" s="72">
        <f t="shared" si="19"/>
        <v>10.91</v>
      </c>
      <c r="O266" s="72">
        <f t="shared" si="17"/>
        <v>6.75</v>
      </c>
      <c r="P266" s="72">
        <f t="shared" si="18"/>
        <v>6.75</v>
      </c>
      <c r="Q266" s="72" t="str">
        <f>IF(ISBLANK(Данные!Q266),"",Данные!Q266)</f>
        <v/>
      </c>
      <c r="R266" s="72" t="str">
        <f>IF(ISBLANK(Данные!R266),"",Данные!R266)</f>
        <v/>
      </c>
      <c r="S266" s="72" t="str">
        <f>IF(ISBLANK(Данные!S266),"",Данные!S266)</f>
        <v/>
      </c>
      <c r="T266" s="72" t="str">
        <f>IF(ISBLANK(Данные!T266),"",Данные!T266)</f>
        <v/>
      </c>
      <c r="U266" s="72" t="str">
        <f>IF(ISBLANK(Данные!U266),"",Данные!U266)</f>
        <v/>
      </c>
      <c r="V266" s="72">
        <f>IF(ISBLANK(Данные!V266),"",Данные!V266)</f>
        <v>60</v>
      </c>
      <c r="W266" s="72">
        <f>IF(ISBLANK(Данные!W266),"",Данные!W266)</f>
        <v>27</v>
      </c>
      <c r="X266" s="72">
        <f>IF(ISBLANK(Данные!X266),"",Данные!X266)</f>
        <v>1</v>
      </c>
      <c r="Y266" s="72">
        <f>IF(ISBLANK(Данные!Y266),"",Данные!Y266)</f>
        <v>2</v>
      </c>
      <c r="Z266" s="72" t="str">
        <f>IF(ISBLANK(Данные!Z266),"",Данные!Z266)</f>
        <v/>
      </c>
      <c r="AA266" s="72" t="str">
        <f>IF(ISBLANK(Данные!AA266),"",Данные!AA266)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>
      <c r="A267" s="71">
        <f>IF(ISBLANK(Данные!A267),"",Данные!A267)</f>
        <v>4848</v>
      </c>
      <c r="B267" s="71">
        <f>IF(ISBLANK(Данные!B267),"",Данные!B267)</f>
        <v>2019</v>
      </c>
      <c r="C267" s="71" t="str">
        <f>IF(ISBLANK(Данные!C267),"",Данные!C267)</f>
        <v>компьютерных технологий и электронного обучения</v>
      </c>
      <c r="D267" s="71" t="str">
        <f>IF(ISBLANK(Данные!D267),"",Данные!D267)</f>
        <v>Авксентьева Елена Юрьевна</v>
      </c>
      <c r="E267" s="71" t="str">
        <f>IF(ISBLANK(Данные!E267),"",Данные!E267)</f>
        <v>кандидат педагогических наук</v>
      </c>
      <c r="F267" s="71" t="str">
        <f>IF(ISBLANK(Данные!F267),"",Данные!F267)</f>
        <v>доцент</v>
      </c>
      <c r="G267" s="71">
        <f>IF(ISBLANK(Данные!G267),"",Данные!G267)</f>
        <v>1</v>
      </c>
      <c r="H267" s="71" t="str">
        <f>IF(ISBLANK(Данные!H267),"",Данные!H267)</f>
        <v>4 курс 2016 год/пост</v>
      </c>
      <c r="I267" s="71" t="str">
        <f>IF(ISBLANK(Данные!I267),"",Данные!I267)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71" t="str">
        <f>IF(ISBLANK(Данные!J267),"",Данные!J267)</f>
        <v/>
      </c>
      <c r="K267" s="71" t="str">
        <f>IF(ISBLANK(Данные!K267),"",Данные!K267)</f>
        <v/>
      </c>
      <c r="L267" s="71" t="str">
        <f>IF(ISBLANK(Данные!L267),"",Данные!L267)</f>
        <v/>
      </c>
      <c r="M267" s="72">
        <f t="shared" si="16"/>
        <v>0</v>
      </c>
      <c r="N267" s="72">
        <f t="shared" si="19"/>
        <v>10.91</v>
      </c>
      <c r="O267" s="72">
        <f t="shared" si="17"/>
        <v>6.75</v>
      </c>
      <c r="P267" s="72">
        <f t="shared" si="18"/>
        <v>6.75</v>
      </c>
      <c r="Q267" s="72" t="str">
        <f>IF(ISBLANK(Данные!Q267),"",Данные!Q267)</f>
        <v/>
      </c>
      <c r="R267" s="72" t="str">
        <f>IF(ISBLANK(Данные!R267),"",Данные!R267)</f>
        <v/>
      </c>
      <c r="S267" s="72" t="str">
        <f>IF(ISBLANK(Данные!S267),"",Данные!S267)</f>
        <v/>
      </c>
      <c r="T267" s="72" t="str">
        <f>IF(ISBLANK(Данные!T267),"",Данные!T267)</f>
        <v/>
      </c>
      <c r="U267" s="72">
        <f>IF(ISBLANK(Данные!U267),"",Данные!U267)</f>
        <v>6</v>
      </c>
      <c r="V267" s="72" t="str">
        <f>IF(ISBLANK(Данные!V267),"",Данные!V267)</f>
        <v/>
      </c>
      <c r="W267" s="72">
        <f>IF(ISBLANK(Данные!W267),"",Данные!W267)</f>
        <v>27</v>
      </c>
      <c r="X267" s="72">
        <f>IF(ISBLANK(Данные!X267),"",Данные!X267)</f>
        <v>1</v>
      </c>
      <c r="Y267" s="72">
        <f>IF(ISBLANK(Данные!Y267),"",Данные!Y267)</f>
        <v>2</v>
      </c>
      <c r="Z267" s="72" t="str">
        <f>IF(ISBLANK(Данные!Z267),"",Данные!Z267)</f>
        <v/>
      </c>
      <c r="AA267" s="72" t="str">
        <f>IF(ISBLANK(Данные!AA267),"",Данные!AA267)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>
      <c r="A268" s="71">
        <f>IF(ISBLANK(Данные!A268),"",Данные!A268)</f>
        <v>4848</v>
      </c>
      <c r="B268" s="71">
        <f>IF(ISBLANK(Данные!B268),"",Данные!B268)</f>
        <v>2019</v>
      </c>
      <c r="C268" s="71" t="str">
        <f>IF(ISBLANK(Данные!C268),"",Данные!C268)</f>
        <v>компьютерных технологий и электронного обучения</v>
      </c>
      <c r="D268" s="71" t="str">
        <f>IF(ISBLANK(Данные!D268),"",Данные!D268)</f>
        <v>Авксентьева Елена Юрьевна</v>
      </c>
      <c r="E268" s="71" t="str">
        <f>IF(ISBLANK(Данные!E268),"",Данные!E268)</f>
        <v>кандидат педагогических наук</v>
      </c>
      <c r="F268" s="71" t="str">
        <f>IF(ISBLANK(Данные!F268),"",Данные!F268)</f>
        <v>доцент</v>
      </c>
      <c r="G268" s="71">
        <f>IF(ISBLANK(Данные!G268),"",Данные!G268)</f>
        <v>1</v>
      </c>
      <c r="H268" s="71" t="str">
        <f>IF(ISBLANK(Данные!H268),"",Данные!H268)</f>
        <v>4 курс 2016 год/пост</v>
      </c>
      <c r="I268" s="71" t="str">
        <f>IF(ISBLANK(Данные!I268),"",Данные!I268)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71" t="str">
        <f>IF(ISBLANK(Данные!J268),"",Данные!J268)</f>
        <v/>
      </c>
      <c r="K268" s="71" t="str">
        <f>IF(ISBLANK(Данные!K268),"",Данные!K268)</f>
        <v/>
      </c>
      <c r="L268" s="71" t="str">
        <f>IF(ISBLANK(Данные!L268),"",Данные!L268)</f>
        <v/>
      </c>
      <c r="M268" s="72">
        <f t="shared" si="16"/>
        <v>0</v>
      </c>
      <c r="N268" s="72">
        <f t="shared" si="19"/>
        <v>10.91</v>
      </c>
      <c r="O268" s="72">
        <f t="shared" si="17"/>
        <v>6.75</v>
      </c>
      <c r="P268" s="72">
        <f t="shared" si="18"/>
        <v>6.75</v>
      </c>
      <c r="Q268" s="72" t="str">
        <f>IF(ISBLANK(Данные!Q268),"",Данные!Q268)</f>
        <v/>
      </c>
      <c r="R268" s="72" t="str">
        <f>IF(ISBLANK(Данные!R268),"",Данные!R268)</f>
        <v/>
      </c>
      <c r="S268" s="72" t="str">
        <f>IF(ISBLANK(Данные!S268),"",Данные!S268)</f>
        <v/>
      </c>
      <c r="T268" s="72" t="str">
        <f>IF(ISBLANK(Данные!T268),"",Данные!T268)</f>
        <v/>
      </c>
      <c r="U268" s="72">
        <f>IF(ISBLANK(Данные!U268),"",Данные!U268)</f>
        <v>6</v>
      </c>
      <c r="V268" s="72" t="str">
        <f>IF(ISBLANK(Данные!V268),"",Данные!V268)</f>
        <v/>
      </c>
      <c r="W268" s="72">
        <f>IF(ISBLANK(Данные!W268),"",Данные!W268)</f>
        <v>27</v>
      </c>
      <c r="X268" s="72">
        <f>IF(ISBLANK(Данные!X268),"",Данные!X268)</f>
        <v>1</v>
      </c>
      <c r="Y268" s="72">
        <f>IF(ISBLANK(Данные!Y268),"",Данные!Y268)</f>
        <v>2</v>
      </c>
      <c r="Z268" s="72" t="str">
        <f>IF(ISBLANK(Данные!Z268),"",Данные!Z268)</f>
        <v/>
      </c>
      <c r="AA268" s="72" t="str">
        <f>IF(ISBLANK(Данные!AA268),"",Данные!AA268)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>
      <c r="A269" s="71">
        <f>IF(ISBLANK(Данные!A269),"",Данные!A269)</f>
        <v>4848</v>
      </c>
      <c r="B269" s="71">
        <f>IF(ISBLANK(Данные!B269),"",Данные!B269)</f>
        <v>2019</v>
      </c>
      <c r="C269" s="71" t="str">
        <f>IF(ISBLANK(Данные!C269),"",Данные!C269)</f>
        <v>компьютерных технологий и электронного обучения</v>
      </c>
      <c r="D269" s="71" t="str">
        <f>IF(ISBLANK(Данные!D269),"",Данные!D269)</f>
        <v>Атаян Ануш Михайловна</v>
      </c>
      <c r="E269" s="71" t="str">
        <f>IF(ISBLANK(Данные!E269),"",Данные!E269)</f>
        <v>кандидат педагогических наук</v>
      </c>
      <c r="F269" s="71" t="str">
        <f>IF(ISBLANK(Данные!F269),"",Данные!F269)</f>
        <v>доцент</v>
      </c>
      <c r="G269" s="71">
        <f>IF(ISBLANK(Данные!G269),"",Данные!G269)</f>
        <v>1</v>
      </c>
      <c r="H269" s="71" t="str">
        <f>IF(ISBLANK(Данные!H269),"",Данные!H269)</f>
        <v>4 курс 2016 год/пост</v>
      </c>
      <c r="I269" s="71" t="str">
        <f>IF(ISBLANK(Данные!I269),"",Данные!I269)</f>
        <v>Дисциплины (модули) по выбору. IT-менеджмент</v>
      </c>
      <c r="J269" s="71">
        <f>IF(ISBLANK(Данные!J269),"",Данные!J269)</f>
        <v>18</v>
      </c>
      <c r="K269" s="71" t="str">
        <f>IF(ISBLANK(Данные!K269),"",Данные!K269)</f>
        <v/>
      </c>
      <c r="L269" s="71" t="str">
        <f>IF(ISBLANK(Данные!L269),"",Данные!L269)</f>
        <v/>
      </c>
      <c r="M269" s="72">
        <f t="shared" si="16"/>
        <v>1.8</v>
      </c>
      <c r="N269" s="72">
        <f t="shared" si="19"/>
        <v>10.91</v>
      </c>
      <c r="O269" s="72">
        <f t="shared" si="17"/>
        <v>6.75</v>
      </c>
      <c r="P269" s="72">
        <f t="shared" si="18"/>
        <v>6.75</v>
      </c>
      <c r="Q269" s="72" t="str">
        <f>IF(ISBLANK(Данные!Q269),"",Данные!Q269)</f>
        <v/>
      </c>
      <c r="R269" s="72" t="str">
        <f>IF(ISBLANK(Данные!R269),"",Данные!R269)</f>
        <v/>
      </c>
      <c r="S269" s="72" t="str">
        <f>IF(ISBLANK(Данные!S269),"",Данные!S269)</f>
        <v/>
      </c>
      <c r="T269" s="72" t="str">
        <f>IF(ISBLANK(Данные!T269),"",Данные!T269)</f>
        <v/>
      </c>
      <c r="U269" s="72" t="str">
        <f>IF(ISBLANK(Данные!U269),"",Данные!U269)</f>
        <v/>
      </c>
      <c r="V269" s="72" t="str">
        <f>IF(ISBLANK(Данные!V269),"",Данные!V269)</f>
        <v/>
      </c>
      <c r="W269" s="72">
        <f>IF(ISBLANK(Данные!W269),"",Данные!W269)</f>
        <v>27</v>
      </c>
      <c r="X269" s="72">
        <f>IF(ISBLANK(Данные!X269),"",Данные!X269)</f>
        <v>1</v>
      </c>
      <c r="Y269" s="72">
        <f>IF(ISBLANK(Данные!Y269),"",Данные!Y269)</f>
        <v>2</v>
      </c>
      <c r="Z269" s="72" t="str">
        <f>IF(ISBLANK(Данные!Z269),"",Данные!Z269)</f>
        <v/>
      </c>
      <c r="AA269" s="72" t="str">
        <f>IF(ISBLANK(Данные!AA269),"",Данные!AA269)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>
      <c r="A270" s="71">
        <f>IF(ISBLANK(Данные!A270),"",Данные!A270)</f>
        <v>4848</v>
      </c>
      <c r="B270" s="71">
        <f>IF(ISBLANK(Данные!B270),"",Данные!B270)</f>
        <v>2019</v>
      </c>
      <c r="C270" s="71" t="str">
        <f>IF(ISBLANK(Данные!C270),"",Данные!C270)</f>
        <v>компьютерных технологий и электронного обучения</v>
      </c>
      <c r="D270" s="71" t="str">
        <f>IF(ISBLANK(Данные!D270),"",Данные!D270)</f>
        <v>Власова Елена Зотиковна</v>
      </c>
      <c r="E270" s="71" t="str">
        <f>IF(ISBLANK(Данные!E270),"",Данные!E270)</f>
        <v>доктор педагогических наук</v>
      </c>
      <c r="F270" s="71" t="str">
        <f>IF(ISBLANK(Данные!F270),"",Данные!F270)</f>
        <v>заведующий кафедрой</v>
      </c>
      <c r="G270" s="71">
        <f>IF(ISBLANK(Данные!G270),"",Данные!G270)</f>
        <v>1</v>
      </c>
      <c r="H270" s="71" t="str">
        <f>IF(ISBLANK(Данные!H270),"",Данные!H270)</f>
        <v>4 курс 2016 год/пост</v>
      </c>
      <c r="I270" s="71" t="str">
        <f>IF(ISBLANK(Данные!I270),"",Данные!I270)</f>
        <v>Модуль "Информационные ресурсы и средства профессиональной деятельности инженера". Инфографика</v>
      </c>
      <c r="J270" s="71">
        <f>IF(ISBLANK(Данные!J270),"",Данные!J270)</f>
        <v>9</v>
      </c>
      <c r="K270" s="71" t="str">
        <f>IF(ISBLANK(Данные!K270),"",Данные!K270)</f>
        <v/>
      </c>
      <c r="L270" s="71" t="str">
        <f>IF(ISBLANK(Данные!L270),"",Данные!L270)</f>
        <v/>
      </c>
      <c r="M270" s="72">
        <f t="shared" si="16"/>
        <v>0.9</v>
      </c>
      <c r="N270" s="72">
        <f t="shared" si="19"/>
        <v>10.91</v>
      </c>
      <c r="O270" s="72">
        <f t="shared" si="17"/>
        <v>6.75</v>
      </c>
      <c r="P270" s="72">
        <f t="shared" si="18"/>
        <v>6.75</v>
      </c>
      <c r="Q270" s="72" t="str">
        <f>IF(ISBLANK(Данные!Q270),"",Данные!Q270)</f>
        <v/>
      </c>
      <c r="R270" s="72" t="str">
        <f>IF(ISBLANK(Данные!R270),"",Данные!R270)</f>
        <v/>
      </c>
      <c r="S270" s="72" t="str">
        <f>IF(ISBLANK(Данные!S270),"",Данные!S270)</f>
        <v/>
      </c>
      <c r="T270" s="72" t="str">
        <f>IF(ISBLANK(Данные!T270),"",Данные!T270)</f>
        <v/>
      </c>
      <c r="U270" s="72" t="str">
        <f>IF(ISBLANK(Данные!U270),"",Данные!U270)</f>
        <v/>
      </c>
      <c r="V270" s="72" t="str">
        <f>IF(ISBLANK(Данные!V270),"",Данные!V270)</f>
        <v/>
      </c>
      <c r="W270" s="72">
        <f>IF(ISBLANK(Данные!W270),"",Данные!W270)</f>
        <v>27</v>
      </c>
      <c r="X270" s="72">
        <f>IF(ISBLANK(Данные!X270),"",Данные!X270)</f>
        <v>1</v>
      </c>
      <c r="Y270" s="72">
        <f>IF(ISBLANK(Данные!Y270),"",Данные!Y270)</f>
        <v>2</v>
      </c>
      <c r="Z270" s="72" t="str">
        <f>IF(ISBLANK(Данные!Z270),"",Данные!Z270)</f>
        <v/>
      </c>
      <c r="AA270" s="72" t="str">
        <f>IF(ISBLANK(Данные!AA270),"",Данные!AA270)</f>
        <v/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>
      <c r="A271" s="71">
        <f>IF(ISBLANK(Данные!A271),"",Данные!A271)</f>
        <v>4848</v>
      </c>
      <c r="B271" s="71">
        <f>IF(ISBLANK(Данные!B271),"",Данные!B271)</f>
        <v>2019</v>
      </c>
      <c r="C271" s="71" t="str">
        <f>IF(ISBLANK(Данные!C271),"",Данные!C271)</f>
        <v>компьютерных технологий и электронного обучения</v>
      </c>
      <c r="D271" s="71" t="str">
        <f>IF(ISBLANK(Данные!D271),"",Данные!D271)</f>
        <v>Власова Елена Зотиковна</v>
      </c>
      <c r="E271" s="71" t="str">
        <f>IF(ISBLANK(Данные!E271),"",Данные!E271)</f>
        <v>доктор педагогических наук</v>
      </c>
      <c r="F271" s="71" t="str">
        <f>IF(ISBLANK(Данные!F271),"",Данные!F271)</f>
        <v>заведующий кафедрой</v>
      </c>
      <c r="G271" s="71">
        <f>IF(ISBLANK(Данные!G271),"",Данные!G271)</f>
        <v>1</v>
      </c>
      <c r="H271" s="71" t="str">
        <f>IF(ISBLANK(Данные!H271),"",Данные!H271)</f>
        <v>4 курс 2016 год/пост</v>
      </c>
      <c r="I271" s="71" t="str">
        <f>IF(ISBLANK(Данные!I271),"",Данные!I271)</f>
        <v>Руководство ВКР</v>
      </c>
      <c r="J271" s="71" t="str">
        <f>IF(ISBLANK(Данные!J271),"",Данные!J271)</f>
        <v/>
      </c>
      <c r="K271" s="71" t="str">
        <f>IF(ISBLANK(Данные!K271),"",Данные!K271)</f>
        <v/>
      </c>
      <c r="L271" s="71" t="str">
        <f>IF(ISBLANK(Данные!L271),"",Данные!L271)</f>
        <v/>
      </c>
      <c r="M271" s="72">
        <f t="shared" si="16"/>
        <v>0</v>
      </c>
      <c r="N271" s="72">
        <f t="shared" si="19"/>
        <v>10.91</v>
      </c>
      <c r="O271" s="72">
        <f t="shared" si="17"/>
        <v>6.75</v>
      </c>
      <c r="P271" s="72">
        <f t="shared" si="18"/>
        <v>6.75</v>
      </c>
      <c r="Q271" s="72" t="str">
        <f>IF(ISBLANK(Данные!Q271),"",Данные!Q271)</f>
        <v/>
      </c>
      <c r="R271" s="72" t="str">
        <f>IF(ISBLANK(Данные!R271),"",Данные!R271)</f>
        <v/>
      </c>
      <c r="S271" s="72" t="str">
        <f>IF(ISBLANK(Данные!S271),"",Данные!S271)</f>
        <v/>
      </c>
      <c r="T271" s="72" t="str">
        <f>IF(ISBLANK(Данные!T271),"",Данные!T271)</f>
        <v/>
      </c>
      <c r="U271" s="72" t="str">
        <f>IF(ISBLANK(Данные!U271),"",Данные!U271)</f>
        <v/>
      </c>
      <c r="V271" s="72">
        <f>IF(ISBLANK(Данные!V271),"",Данные!V271)</f>
        <v>40</v>
      </c>
      <c r="W271" s="72">
        <f>IF(ISBLANK(Данные!W271),"",Данные!W271)</f>
        <v>27</v>
      </c>
      <c r="X271" s="72">
        <f>IF(ISBLANK(Данные!X271),"",Данные!X271)</f>
        <v>1</v>
      </c>
      <c r="Y271" s="72">
        <f>IF(ISBLANK(Данные!Y271),"",Данные!Y271)</f>
        <v>2</v>
      </c>
      <c r="Z271" s="72" t="str">
        <f>IF(ISBLANK(Данные!Z271),"",Данные!Z271)</f>
        <v/>
      </c>
      <c r="AA271" s="72" t="str">
        <f>IF(ISBLANK(Данные!AA271),"",Данные!AA271)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>
      <c r="A272" s="71">
        <f>IF(ISBLANK(Данные!A272),"",Данные!A272)</f>
        <v>4848</v>
      </c>
      <c r="B272" s="71">
        <f>IF(ISBLANK(Данные!B272),"",Данные!B272)</f>
        <v>2019</v>
      </c>
      <c r="C272" s="71" t="str">
        <f>IF(ISBLANK(Данные!C272),"",Данные!C272)</f>
        <v>компьютерных технологий и электронного обучения</v>
      </c>
      <c r="D272" s="71" t="str">
        <f>IF(ISBLANK(Данные!D272),"",Данные!D272)</f>
        <v>Власова Елена Зотиковна</v>
      </c>
      <c r="E272" s="71" t="str">
        <f>IF(ISBLANK(Данные!E272),"",Данные!E272)</f>
        <v>доктор педагогических наук</v>
      </c>
      <c r="F272" s="71" t="str">
        <f>IF(ISBLANK(Данные!F272),"",Данные!F272)</f>
        <v>заведующий кафедрой</v>
      </c>
      <c r="G272" s="71">
        <f>IF(ISBLANK(Данные!G272),"",Данные!G272)</f>
        <v>1</v>
      </c>
      <c r="H272" s="71" t="str">
        <f>IF(ISBLANK(Данные!H272),"",Данные!H272)</f>
        <v>4 курс 2016 год/пост</v>
      </c>
      <c r="I272" s="71" t="str">
        <f>IF(ISBLANK(Данные!I272),"",Данные!I272)</f>
        <v>Участие в ГЭК (защита, экзамен)</v>
      </c>
      <c r="J272" s="71" t="str">
        <f>IF(ISBLANK(Данные!J272),"",Данные!J272)</f>
        <v/>
      </c>
      <c r="K272" s="71" t="str">
        <f>IF(ISBLANK(Данные!K272),"",Данные!K272)</f>
        <v/>
      </c>
      <c r="L272" s="71" t="str">
        <f>IF(ISBLANK(Данные!L272),"",Данные!L272)</f>
        <v/>
      </c>
      <c r="M272" s="72">
        <f t="shared" si="16"/>
        <v>0</v>
      </c>
      <c r="N272" s="72">
        <f t="shared" si="19"/>
        <v>10.91</v>
      </c>
      <c r="O272" s="72">
        <f t="shared" si="17"/>
        <v>6.75</v>
      </c>
      <c r="P272" s="72">
        <f t="shared" si="18"/>
        <v>6.75</v>
      </c>
      <c r="Q272" s="72" t="str">
        <f>IF(ISBLANK(Данные!Q272),"",Данные!Q272)</f>
        <v/>
      </c>
      <c r="R272" s="72">
        <f>IF(ISBLANK(Данные!R272),"",Данные!R272)</f>
        <v>7</v>
      </c>
      <c r="S272" s="72">
        <f>IF(ISBLANK(Данные!S272),"",Данные!S272)</f>
        <v>10</v>
      </c>
      <c r="T272" s="72" t="str">
        <f>IF(ISBLANK(Данные!T272),"",Данные!T272)</f>
        <v/>
      </c>
      <c r="U272" s="72" t="str">
        <f>IF(ISBLANK(Данные!U272),"",Данные!U272)</f>
        <v/>
      </c>
      <c r="V272" s="72" t="str">
        <f>IF(ISBLANK(Данные!V272),"",Данные!V272)</f>
        <v/>
      </c>
      <c r="W272" s="72">
        <f>IF(ISBLANK(Данные!W272),"",Данные!W272)</f>
        <v>27</v>
      </c>
      <c r="X272" s="72">
        <f>IF(ISBLANK(Данные!X272),"",Данные!X272)</f>
        <v>1</v>
      </c>
      <c r="Y272" s="72">
        <f>IF(ISBLANK(Данные!Y272),"",Данные!Y272)</f>
        <v>2</v>
      </c>
      <c r="Z272" s="72" t="str">
        <f>IF(ISBLANK(Данные!Z272),"",Данные!Z272)</f>
        <v/>
      </c>
      <c r="AA272" s="72" t="str">
        <f>IF(ISBLANK(Данные!AA272),"",Данные!AA272)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>
      <c r="A273" s="71">
        <f>IF(ISBLANK(Данные!A273),"",Данные!A273)</f>
        <v>4848</v>
      </c>
      <c r="B273" s="71">
        <f>IF(ISBLANK(Данные!B273),"",Данные!B273)</f>
        <v>2019</v>
      </c>
      <c r="C273" s="71" t="str">
        <f>IF(ISBLANK(Данные!C273),"",Данные!C273)</f>
        <v>компьютерных технологий и электронного обучения</v>
      </c>
      <c r="D273" s="71" t="str">
        <f>IF(ISBLANK(Данные!D273),"",Данные!D273)</f>
        <v>Власова Елена Зотиковна</v>
      </c>
      <c r="E273" s="71" t="str">
        <f>IF(ISBLANK(Данные!E273),"",Данные!E273)</f>
        <v>доктор педагогических наук</v>
      </c>
      <c r="F273" s="71" t="str">
        <f>IF(ISBLANK(Данные!F273),"",Данные!F273)</f>
        <v>заведующий кафедрой</v>
      </c>
      <c r="G273" s="71">
        <f>IF(ISBLANK(Данные!G273),"",Данные!G273)</f>
        <v>1</v>
      </c>
      <c r="H273" s="71" t="str">
        <f>IF(ISBLANK(Данные!H273),"",Данные!H273)</f>
        <v>4 курс 2016 год/пост</v>
      </c>
      <c r="I273" s="71" t="str">
        <f>IF(ISBLANK(Данные!I273),"",Данные!I273)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71" t="str">
        <f>IF(ISBLANK(Данные!J273),"",Данные!J273)</f>
        <v/>
      </c>
      <c r="K273" s="71" t="str">
        <f>IF(ISBLANK(Данные!K273),"",Данные!K273)</f>
        <v/>
      </c>
      <c r="L273" s="71" t="str">
        <f>IF(ISBLANK(Данные!L273),"",Данные!L273)</f>
        <v/>
      </c>
      <c r="M273" s="72">
        <f t="shared" si="16"/>
        <v>0</v>
      </c>
      <c r="N273" s="72">
        <f t="shared" si="19"/>
        <v>10.91</v>
      </c>
      <c r="O273" s="72">
        <f t="shared" si="17"/>
        <v>6.75</v>
      </c>
      <c r="P273" s="72">
        <f t="shared" si="18"/>
        <v>6.75</v>
      </c>
      <c r="Q273" s="72" t="str">
        <f>IF(ISBLANK(Данные!Q273),"",Данные!Q273)</f>
        <v/>
      </c>
      <c r="R273" s="72" t="str">
        <f>IF(ISBLANK(Данные!R273),"",Данные!R273)</f>
        <v/>
      </c>
      <c r="S273" s="72" t="str">
        <f>IF(ISBLANK(Данные!S273),"",Данные!S273)</f>
        <v/>
      </c>
      <c r="T273" s="72" t="str">
        <f>IF(ISBLANK(Данные!T273),"",Данные!T273)</f>
        <v/>
      </c>
      <c r="U273" s="72">
        <f>IF(ISBLANK(Данные!U273),"",Данные!U273)</f>
        <v>4</v>
      </c>
      <c r="V273" s="72" t="str">
        <f>IF(ISBLANK(Данные!V273),"",Данные!V273)</f>
        <v/>
      </c>
      <c r="W273" s="72">
        <f>IF(ISBLANK(Данные!W273),"",Данные!W273)</f>
        <v>27</v>
      </c>
      <c r="X273" s="72">
        <f>IF(ISBLANK(Данные!X273),"",Данные!X273)</f>
        <v>1</v>
      </c>
      <c r="Y273" s="72">
        <f>IF(ISBLANK(Данные!Y273),"",Данные!Y273)</f>
        <v>2</v>
      </c>
      <c r="Z273" s="72" t="str">
        <f>IF(ISBLANK(Данные!Z273),"",Данные!Z273)</f>
        <v/>
      </c>
      <c r="AA273" s="72" t="str">
        <f>IF(ISBLANK(Данные!AA273),"",Данные!AA273)</f>
        <v/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>
      <c r="A274" s="71">
        <f>IF(ISBLANK(Данные!A274),"",Данные!A274)</f>
        <v>4848</v>
      </c>
      <c r="B274" s="71">
        <f>IF(ISBLANK(Данные!B274),"",Данные!B274)</f>
        <v>2019</v>
      </c>
      <c r="C274" s="71" t="str">
        <f>IF(ISBLANK(Данные!C274),"",Данные!C274)</f>
        <v>компьютерных технологий и электронного обучения</v>
      </c>
      <c r="D274" s="71" t="str">
        <f>IF(ISBLANK(Данные!D274),"",Данные!D274)</f>
        <v>Власова Елена Зотиковна</v>
      </c>
      <c r="E274" s="71" t="str">
        <f>IF(ISBLANK(Данные!E274),"",Данные!E274)</f>
        <v>доктор педагогических наук</v>
      </c>
      <c r="F274" s="71" t="str">
        <f>IF(ISBLANK(Данные!F274),"",Данные!F274)</f>
        <v>заведующий кафедрой</v>
      </c>
      <c r="G274" s="71">
        <f>IF(ISBLANK(Данные!G274),"",Данные!G274)</f>
        <v>1</v>
      </c>
      <c r="H274" s="71" t="str">
        <f>IF(ISBLANK(Данные!H274),"",Данные!H274)</f>
        <v>4 курс 2016 год/пост</v>
      </c>
      <c r="I274" s="71" t="str">
        <f>IF(ISBLANK(Данные!I274),"",Данные!I274)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71" t="str">
        <f>IF(ISBLANK(Данные!J274),"",Данные!J274)</f>
        <v/>
      </c>
      <c r="K274" s="71" t="str">
        <f>IF(ISBLANK(Данные!K274),"",Данные!K274)</f>
        <v/>
      </c>
      <c r="L274" s="71" t="str">
        <f>IF(ISBLANK(Данные!L274),"",Данные!L274)</f>
        <v/>
      </c>
      <c r="M274" s="72">
        <f t="shared" si="16"/>
        <v>0</v>
      </c>
      <c r="N274" s="72">
        <f t="shared" si="19"/>
        <v>10.91</v>
      </c>
      <c r="O274" s="72">
        <f t="shared" si="17"/>
        <v>6.75</v>
      </c>
      <c r="P274" s="72">
        <f t="shared" si="18"/>
        <v>6.75</v>
      </c>
      <c r="Q274" s="72" t="str">
        <f>IF(ISBLANK(Данные!Q274),"",Данные!Q274)</f>
        <v/>
      </c>
      <c r="R274" s="72" t="str">
        <f>IF(ISBLANK(Данные!R274),"",Данные!R274)</f>
        <v/>
      </c>
      <c r="S274" s="72" t="str">
        <f>IF(ISBLANK(Данные!S274),"",Данные!S274)</f>
        <v/>
      </c>
      <c r="T274" s="72" t="str">
        <f>IF(ISBLANK(Данные!T274),"",Данные!T274)</f>
        <v/>
      </c>
      <c r="U274" s="72">
        <f>IF(ISBLANK(Данные!U274),"",Данные!U274)</f>
        <v>4</v>
      </c>
      <c r="V274" s="72" t="str">
        <f>IF(ISBLANK(Данные!V274),"",Данные!V274)</f>
        <v/>
      </c>
      <c r="W274" s="72">
        <f>IF(ISBLANK(Данные!W274),"",Данные!W274)</f>
        <v>27</v>
      </c>
      <c r="X274" s="72">
        <f>IF(ISBLANK(Данные!X274),"",Данные!X274)</f>
        <v>1</v>
      </c>
      <c r="Y274" s="72">
        <f>IF(ISBLANK(Данные!Y274),"",Данные!Y274)</f>
        <v>2</v>
      </c>
      <c r="Z274" s="72" t="str">
        <f>IF(ISBLANK(Данные!Z274),"",Данные!Z274)</f>
        <v/>
      </c>
      <c r="AA274" s="72" t="str">
        <f>IF(ISBLANK(Данные!AA274),"",Данные!AA274)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>
      <c r="A275" s="71">
        <f>IF(ISBLANK(Данные!A275),"",Данные!A275)</f>
        <v>4848</v>
      </c>
      <c r="B275" s="71">
        <f>IF(ISBLANK(Данные!B275),"",Данные!B275)</f>
        <v>2019</v>
      </c>
      <c r="C275" s="71" t="str">
        <f>IF(ISBLANK(Данные!C275),"",Данные!C275)</f>
        <v>компьютерных технологий и электронного обучения</v>
      </c>
      <c r="D275" s="71" t="str">
        <f>IF(ISBLANK(Данные!D275),"",Данные!D275)</f>
        <v>Воробьев Владимир Иванович</v>
      </c>
      <c r="E275" s="71" t="str">
        <f>IF(ISBLANK(Данные!E275),"",Данные!E275)</f>
        <v>доктор технических наук</v>
      </c>
      <c r="F275" s="71" t="str">
        <f>IF(ISBLANK(Данные!F275),"",Данные!F275)</f>
        <v>профессор</v>
      </c>
      <c r="G275" s="71">
        <f>IF(ISBLANK(Данные!G275),"",Данные!G275)</f>
        <v>1</v>
      </c>
      <c r="H275" s="71" t="str">
        <f>IF(ISBLANK(Данные!H275),"",Данные!H275)</f>
        <v>4 курс 2016 год/пост</v>
      </c>
      <c r="I275" s="71" t="str">
        <f>IF(ISBLANK(Данные!I275),"",Данные!I275)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71" t="str">
        <f>IF(ISBLANK(Данные!J275),"",Данные!J275)</f>
        <v/>
      </c>
      <c r="K275" s="71" t="str">
        <f>IF(ISBLANK(Данные!K275),"",Данные!K275)</f>
        <v/>
      </c>
      <c r="L275" s="71" t="str">
        <f>IF(ISBLANK(Данные!L275),"",Данные!L275)</f>
        <v/>
      </c>
      <c r="M275" s="72">
        <f t="shared" si="16"/>
        <v>0</v>
      </c>
      <c r="N275" s="72">
        <f t="shared" si="19"/>
        <v>10.91</v>
      </c>
      <c r="O275" s="72">
        <f t="shared" si="17"/>
        <v>6.75</v>
      </c>
      <c r="P275" s="72">
        <f t="shared" si="18"/>
        <v>6.75</v>
      </c>
      <c r="Q275" s="72" t="str">
        <f>IF(ISBLANK(Данные!Q275),"",Данные!Q275)</f>
        <v/>
      </c>
      <c r="R275" s="72" t="str">
        <f>IF(ISBLANK(Данные!R275),"",Данные!R275)</f>
        <v/>
      </c>
      <c r="S275" s="72" t="str">
        <f>IF(ISBLANK(Данные!S275),"",Данные!S275)</f>
        <v/>
      </c>
      <c r="T275" s="72" t="str">
        <f>IF(ISBLANK(Данные!T275),"",Данные!T275)</f>
        <v/>
      </c>
      <c r="U275" s="72">
        <f>IF(ISBLANK(Данные!U275),"",Данные!U275)</f>
        <v>14</v>
      </c>
      <c r="V275" s="72" t="str">
        <f>IF(ISBLANK(Данные!V275),"",Данные!V275)</f>
        <v/>
      </c>
      <c r="W275" s="72">
        <f>IF(ISBLANK(Данные!W275),"",Данные!W275)</f>
        <v>27</v>
      </c>
      <c r="X275" s="72">
        <f>IF(ISBLANK(Данные!X275),"",Данные!X275)</f>
        <v>1</v>
      </c>
      <c r="Y275" s="72">
        <f>IF(ISBLANK(Данные!Y275),"",Данные!Y275)</f>
        <v>2</v>
      </c>
      <c r="Z275" s="72" t="str">
        <f>IF(ISBLANK(Данные!Z275),"",Данные!Z275)</f>
        <v/>
      </c>
      <c r="AA275" s="72" t="str">
        <f>IF(ISBLANK(Данные!AA275),"",Данные!AA275)</f>
        <v/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>
      <c r="A276" s="71">
        <f>IF(ISBLANK(Данные!A276),"",Данные!A276)</f>
        <v>4848</v>
      </c>
      <c r="B276" s="71">
        <f>IF(ISBLANK(Данные!B276),"",Данные!B276)</f>
        <v>2019</v>
      </c>
      <c r="C276" s="71" t="str">
        <f>IF(ISBLANK(Данные!C276),"",Данные!C276)</f>
        <v>компьютерных технологий и электронного обучения</v>
      </c>
      <c r="D276" s="71" t="str">
        <f>IF(ISBLANK(Данные!D276),"",Данные!D276)</f>
        <v>Воробьев Владимир Иванович</v>
      </c>
      <c r="E276" s="71" t="str">
        <f>IF(ISBLANK(Данные!E276),"",Данные!E276)</f>
        <v>доктор технических наук</v>
      </c>
      <c r="F276" s="71" t="str">
        <f>IF(ISBLANK(Данные!F276),"",Данные!F276)</f>
        <v>профессор</v>
      </c>
      <c r="G276" s="71">
        <f>IF(ISBLANK(Данные!G276),"",Данные!G276)</f>
        <v>1</v>
      </c>
      <c r="H276" s="71" t="str">
        <f>IF(ISBLANK(Данные!H276),"",Данные!H276)</f>
        <v>4 курс 2016 год/пост</v>
      </c>
      <c r="I276" s="71" t="str">
        <f>IF(ISBLANK(Данные!I276),"",Данные!I276)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71" t="str">
        <f>IF(ISBLANK(Данные!J276),"",Данные!J276)</f>
        <v/>
      </c>
      <c r="K276" s="71" t="str">
        <f>IF(ISBLANK(Данные!K276),"",Данные!K276)</f>
        <v/>
      </c>
      <c r="L276" s="71" t="str">
        <f>IF(ISBLANK(Данные!L276),"",Данные!L276)</f>
        <v/>
      </c>
      <c r="M276" s="72">
        <f t="shared" si="16"/>
        <v>0</v>
      </c>
      <c r="N276" s="72">
        <f t="shared" si="19"/>
        <v>10.91</v>
      </c>
      <c r="O276" s="72">
        <f t="shared" si="17"/>
        <v>6.75</v>
      </c>
      <c r="P276" s="72">
        <f t="shared" si="18"/>
        <v>6.75</v>
      </c>
      <c r="Q276" s="72" t="str">
        <f>IF(ISBLANK(Данные!Q276),"",Данные!Q276)</f>
        <v/>
      </c>
      <c r="R276" s="72" t="str">
        <f>IF(ISBLANK(Данные!R276),"",Данные!R276)</f>
        <v/>
      </c>
      <c r="S276" s="72" t="str">
        <f>IF(ISBLANK(Данные!S276),"",Данные!S276)</f>
        <v/>
      </c>
      <c r="T276" s="72" t="str">
        <f>IF(ISBLANK(Данные!T276),"",Данные!T276)</f>
        <v/>
      </c>
      <c r="U276" s="72">
        <f>IF(ISBLANK(Данные!U276),"",Данные!U276)</f>
        <v>14</v>
      </c>
      <c r="V276" s="72" t="str">
        <f>IF(ISBLANK(Данные!V276),"",Данные!V276)</f>
        <v/>
      </c>
      <c r="W276" s="72">
        <f>IF(ISBLANK(Данные!W276),"",Данные!W276)</f>
        <v>27</v>
      </c>
      <c r="X276" s="72">
        <f>IF(ISBLANK(Данные!X276),"",Данные!X276)</f>
        <v>1</v>
      </c>
      <c r="Y276" s="72">
        <f>IF(ISBLANK(Данные!Y276),"",Данные!Y276)</f>
        <v>2</v>
      </c>
      <c r="Z276" s="72" t="str">
        <f>IF(ISBLANK(Данные!Z276),"",Данные!Z276)</f>
        <v/>
      </c>
      <c r="AA276" s="72" t="str">
        <f>IF(ISBLANK(Данные!AA276),"",Данные!AA276)</f>
        <v/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>
      <c r="A277" s="71">
        <f>IF(ISBLANK(Данные!A277),"",Данные!A277)</f>
        <v>4848</v>
      </c>
      <c r="B277" s="71">
        <f>IF(ISBLANK(Данные!B277),"",Данные!B277)</f>
        <v>2019</v>
      </c>
      <c r="C277" s="71" t="str">
        <f>IF(ISBLANK(Данные!C277),"",Данные!C277)</f>
        <v>компьютерных технологий и электронного обучения</v>
      </c>
      <c r="D277" s="71" t="str">
        <f>IF(ISBLANK(Данные!D277),"",Данные!D277)</f>
        <v>Воробьев Владимир Иванович</v>
      </c>
      <c r="E277" s="71" t="str">
        <f>IF(ISBLANK(Данные!E277),"",Данные!E277)</f>
        <v>доктор технических наук</v>
      </c>
      <c r="F277" s="71" t="str">
        <f>IF(ISBLANK(Данные!F277),"",Данные!F277)</f>
        <v>профессор</v>
      </c>
      <c r="G277" s="71">
        <f>IF(ISBLANK(Данные!G277),"",Данные!G277)</f>
        <v>1</v>
      </c>
      <c r="H277" s="71" t="str">
        <f>IF(ISBLANK(Данные!H277),"",Данные!H277)</f>
        <v>4 курс 2016 год/пост</v>
      </c>
      <c r="I277" s="71" t="str">
        <f>IF(ISBLANK(Данные!I277),"",Данные!I277)</f>
        <v>Руководство ВКР</v>
      </c>
      <c r="J277" s="71" t="str">
        <f>IF(ISBLANK(Данные!J277),"",Данные!J277)</f>
        <v/>
      </c>
      <c r="K277" s="71" t="str">
        <f>IF(ISBLANK(Данные!K277),"",Данные!K277)</f>
        <v/>
      </c>
      <c r="L277" s="71" t="str">
        <f>IF(ISBLANK(Данные!L277),"",Данные!L277)</f>
        <v/>
      </c>
      <c r="M277" s="72">
        <f t="shared" si="16"/>
        <v>0</v>
      </c>
      <c r="N277" s="72">
        <f t="shared" si="19"/>
        <v>10.91</v>
      </c>
      <c r="O277" s="72">
        <f t="shared" si="17"/>
        <v>6.75</v>
      </c>
      <c r="P277" s="72">
        <f t="shared" si="18"/>
        <v>6.75</v>
      </c>
      <c r="Q277" s="72" t="str">
        <f>IF(ISBLANK(Данные!Q277),"",Данные!Q277)</f>
        <v/>
      </c>
      <c r="R277" s="72" t="str">
        <f>IF(ISBLANK(Данные!R277),"",Данные!R277)</f>
        <v/>
      </c>
      <c r="S277" s="72" t="str">
        <f>IF(ISBLANK(Данные!S277),"",Данные!S277)</f>
        <v/>
      </c>
      <c r="T277" s="72" t="str">
        <f>IF(ISBLANK(Данные!T277),"",Данные!T277)</f>
        <v/>
      </c>
      <c r="U277" s="72" t="str">
        <f>IF(ISBLANK(Данные!U277),"",Данные!U277)</f>
        <v/>
      </c>
      <c r="V277" s="72">
        <f>IF(ISBLANK(Данные!V277),"",Данные!V277)</f>
        <v>140</v>
      </c>
      <c r="W277" s="72">
        <f>IF(ISBLANK(Данные!W277),"",Данные!W277)</f>
        <v>27</v>
      </c>
      <c r="X277" s="72">
        <f>IF(ISBLANK(Данные!X277),"",Данные!X277)</f>
        <v>1</v>
      </c>
      <c r="Y277" s="72">
        <f>IF(ISBLANK(Данные!Y277),"",Данные!Y277)</f>
        <v>2</v>
      </c>
      <c r="Z277" s="72" t="str">
        <f>IF(ISBLANK(Данные!Z277),"",Данные!Z277)</f>
        <v/>
      </c>
      <c r="AA277" s="72" t="str">
        <f>IF(ISBLANK(Данные!AA277),"",Данные!AA277)</f>
        <v/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>
      <c r="A278" s="71">
        <f>IF(ISBLANK(Данные!A278),"",Данные!A278)</f>
        <v>4848</v>
      </c>
      <c r="B278" s="71">
        <f>IF(ISBLANK(Данные!B278),"",Данные!B278)</f>
        <v>2019</v>
      </c>
      <c r="C278" s="71" t="str">
        <f>IF(ISBLANK(Данные!C278),"",Данные!C278)</f>
        <v>компьютерных технологий и электронного обучения</v>
      </c>
      <c r="D278" s="71" t="str">
        <f>IF(ISBLANK(Данные!D278),"",Данные!D278)</f>
        <v>Гончарова Светлана Викторовна</v>
      </c>
      <c r="E278" s="71" t="str">
        <f>IF(ISBLANK(Данные!E278),"",Данные!E278)</f>
        <v>кандидат педагогических наук</v>
      </c>
      <c r="F278" s="71" t="str">
        <f>IF(ISBLANK(Данные!F278),"",Данные!F278)</f>
        <v>доцент</v>
      </c>
      <c r="G278" s="71">
        <f>IF(ISBLANK(Данные!G278),"",Данные!G278)</f>
        <v>1</v>
      </c>
      <c r="H278" s="71" t="str">
        <f>IF(ISBLANK(Данные!H278),"",Данные!H278)</f>
        <v>4 курс 2016 год/пост</v>
      </c>
      <c r="I278" s="71" t="str">
        <f>IF(ISBLANK(Данные!I278),"",Данные!I278)</f>
        <v>Участие в ГЭК (защита, экзамен)</v>
      </c>
      <c r="J278" s="71" t="str">
        <f>IF(ISBLANK(Данные!J278),"",Данные!J278)</f>
        <v/>
      </c>
      <c r="K278" s="71" t="str">
        <f>IF(ISBLANK(Данные!K278),"",Данные!K278)</f>
        <v/>
      </c>
      <c r="L278" s="71" t="str">
        <f>IF(ISBLANK(Данные!L278),"",Данные!L278)</f>
        <v/>
      </c>
      <c r="M278" s="72">
        <f t="shared" si="16"/>
        <v>0</v>
      </c>
      <c r="N278" s="72">
        <f t="shared" si="19"/>
        <v>10.91</v>
      </c>
      <c r="O278" s="72">
        <f t="shared" si="17"/>
        <v>6.75</v>
      </c>
      <c r="P278" s="72">
        <f t="shared" si="18"/>
        <v>6.75</v>
      </c>
      <c r="Q278" s="72" t="str">
        <f>IF(ISBLANK(Данные!Q278),"",Данные!Q278)</f>
        <v/>
      </c>
      <c r="R278" s="72">
        <f>IF(ISBLANK(Данные!R278),"",Данные!R278)</f>
        <v>5</v>
      </c>
      <c r="S278" s="72">
        <f>IF(ISBLANK(Данные!S278),"",Данные!S278)</f>
        <v>8</v>
      </c>
      <c r="T278" s="72" t="str">
        <f>IF(ISBLANK(Данные!T278),"",Данные!T278)</f>
        <v/>
      </c>
      <c r="U278" s="72" t="str">
        <f>IF(ISBLANK(Данные!U278),"",Данные!U278)</f>
        <v/>
      </c>
      <c r="V278" s="72" t="str">
        <f>IF(ISBLANK(Данные!V278),"",Данные!V278)</f>
        <v/>
      </c>
      <c r="W278" s="72">
        <f>IF(ISBLANK(Данные!W278),"",Данные!W278)</f>
        <v>27</v>
      </c>
      <c r="X278" s="72">
        <f>IF(ISBLANK(Данные!X278),"",Данные!X278)</f>
        <v>1</v>
      </c>
      <c r="Y278" s="72">
        <f>IF(ISBLANK(Данные!Y278),"",Данные!Y278)</f>
        <v>2</v>
      </c>
      <c r="Z278" s="72" t="str">
        <f>IF(ISBLANK(Данные!Z278),"",Данные!Z278)</f>
        <v/>
      </c>
      <c r="AA278" s="72" t="str">
        <f>IF(ISBLANK(Данные!AA278),"",Данные!AA278)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>
      <c r="A279" s="71">
        <f>IF(ISBLANK(Данные!A279),"",Данные!A279)</f>
        <v>4848</v>
      </c>
      <c r="B279" s="71">
        <f>IF(ISBLANK(Данные!B279),"",Данные!B279)</f>
        <v>2019</v>
      </c>
      <c r="C279" s="71" t="str">
        <f>IF(ISBLANK(Данные!C279),"",Данные!C279)</f>
        <v>компьютерных технологий и электронного обучения</v>
      </c>
      <c r="D279" s="71" t="str">
        <f>IF(ISBLANK(Данные!D279),"",Данные!D279)</f>
        <v>Государев Илья Борисович</v>
      </c>
      <c r="E279" s="71" t="str">
        <f>IF(ISBLANK(Данные!E279),"",Данные!E279)</f>
        <v>кандидат педагогических наук</v>
      </c>
      <c r="F279" s="71" t="str">
        <f>IF(ISBLANK(Данные!F279),"",Данные!F279)</f>
        <v>доцент</v>
      </c>
      <c r="G279" s="71">
        <f>IF(ISBLANK(Данные!G279),"",Данные!G279)</f>
        <v>1</v>
      </c>
      <c r="H279" s="71" t="str">
        <f>IF(ISBLANK(Данные!H279),"",Данные!H279)</f>
        <v>4 курс 2016 год/пост</v>
      </c>
      <c r="I279" s="71" t="str">
        <f>IF(ISBLANK(Данные!I279),"",Данные!I279)</f>
        <v>Модуль "Информационные ресурсы и средства профессиональной деятельности инженера"</v>
      </c>
      <c r="J279" s="71" t="str">
        <f>IF(ISBLANK(Данные!J279),"",Данные!J279)</f>
        <v/>
      </c>
      <c r="K279" s="71" t="str">
        <f>IF(ISBLANK(Данные!K279),"",Данные!K279)</f>
        <v/>
      </c>
      <c r="L279" s="71" t="str">
        <f>IF(ISBLANK(Данные!L279),"",Данные!L279)</f>
        <v/>
      </c>
      <c r="M279" s="72">
        <f t="shared" si="16"/>
        <v>0</v>
      </c>
      <c r="N279" s="72">
        <f t="shared" si="19"/>
        <v>10.91</v>
      </c>
      <c r="O279" s="72">
        <f t="shared" si="17"/>
        <v>6.75</v>
      </c>
      <c r="P279" s="72">
        <f t="shared" si="18"/>
        <v>6.75</v>
      </c>
      <c r="Q279" s="72" t="str">
        <f>IF(ISBLANK(Данные!Q279),"",Данные!Q279)</f>
        <v/>
      </c>
      <c r="R279" s="72" t="str">
        <f>IF(ISBLANK(Данные!R279),"",Данные!R279)</f>
        <v/>
      </c>
      <c r="S279" s="72" t="str">
        <f>IF(ISBLANK(Данные!S279),"",Данные!S279)</f>
        <v/>
      </c>
      <c r="T279" s="72" t="str">
        <f>IF(ISBLANK(Данные!T279),"",Данные!T279)</f>
        <v/>
      </c>
      <c r="U279" s="72" t="str">
        <f>IF(ISBLANK(Данные!U279),"",Данные!U279)</f>
        <v/>
      </c>
      <c r="V279" s="72" t="str">
        <f>IF(ISBLANK(Данные!V279),"",Данные!V279)</f>
        <v/>
      </c>
      <c r="W279" s="72">
        <f>IF(ISBLANK(Данные!W279),"",Данные!W279)</f>
        <v>27</v>
      </c>
      <c r="X279" s="72">
        <f>IF(ISBLANK(Данные!X279),"",Данные!X279)</f>
        <v>1</v>
      </c>
      <c r="Y279" s="72">
        <f>IF(ISBLANK(Данные!Y279),"",Данные!Y279)</f>
        <v>2</v>
      </c>
      <c r="Z279" s="72" t="str">
        <f>IF(ISBLANK(Данные!Z279),"",Данные!Z279)</f>
        <v/>
      </c>
      <c r="AA279" s="72" t="str">
        <f>IF(ISBLANK(Данные!AA279),"",Данные!AA279)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>
      <c r="A280" s="71">
        <f>IF(ISBLANK(Данные!A280),"",Данные!A280)</f>
        <v>4848</v>
      </c>
      <c r="B280" s="71">
        <f>IF(ISBLANK(Данные!B280),"",Данные!B280)</f>
        <v>2019</v>
      </c>
      <c r="C280" s="71" t="str">
        <f>IF(ISBLANK(Данные!C280),"",Данные!C280)</f>
        <v>компьютерных технологий и электронного обучения</v>
      </c>
      <c r="D280" s="71" t="str">
        <f>IF(ISBLANK(Данные!D280),"",Данные!D280)</f>
        <v>Государев Илья Борисович</v>
      </c>
      <c r="E280" s="71" t="str">
        <f>IF(ISBLANK(Данные!E280),"",Данные!E280)</f>
        <v>кандидат педагогических наук</v>
      </c>
      <c r="F280" s="71" t="str">
        <f>IF(ISBLANK(Данные!F280),"",Данные!F280)</f>
        <v>доцент</v>
      </c>
      <c r="G280" s="71">
        <f>IF(ISBLANK(Данные!G280),"",Данные!G280)</f>
        <v>1</v>
      </c>
      <c r="H280" s="71" t="str">
        <f>IF(ISBLANK(Данные!H280),"",Данные!H280)</f>
        <v>4 курс 2016 год/пост</v>
      </c>
      <c r="I280" s="71" t="str">
        <f>IF(ISBLANK(Данные!I280),"",Данные!I280)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71">
        <f>IF(ISBLANK(Данные!J280),"",Данные!J280)</f>
        <v>6</v>
      </c>
      <c r="K280" s="71">
        <f>IF(ISBLANK(Данные!K280),"",Данные!K280)</f>
        <v>6</v>
      </c>
      <c r="L280" s="71">
        <f>IF(ISBLANK(Данные!L280),"",Данные!L280)</f>
        <v>48</v>
      </c>
      <c r="M280" s="72">
        <f t="shared" si="16"/>
        <v>6</v>
      </c>
      <c r="N280" s="72">
        <f t="shared" si="19"/>
        <v>10.91</v>
      </c>
      <c r="O280" s="72">
        <f t="shared" si="17"/>
        <v>6.75</v>
      </c>
      <c r="P280" s="72">
        <f t="shared" si="18"/>
        <v>6.75</v>
      </c>
      <c r="Q280" s="72" t="str">
        <f>IF(ISBLANK(Данные!Q280),"",Данные!Q280)</f>
        <v/>
      </c>
      <c r="R280" s="72" t="str">
        <f>IF(ISBLANK(Данные!R280),"",Данные!R280)</f>
        <v/>
      </c>
      <c r="S280" s="72" t="str">
        <f>IF(ISBLANK(Данные!S280),"",Данные!S280)</f>
        <v/>
      </c>
      <c r="T280" s="72" t="str">
        <f>IF(ISBLANK(Данные!T280),"",Данные!T280)</f>
        <v/>
      </c>
      <c r="U280" s="72" t="str">
        <f>IF(ISBLANK(Данные!U280),"",Данные!U280)</f>
        <v/>
      </c>
      <c r="V280" s="72" t="str">
        <f>IF(ISBLANK(Данные!V280),"",Данные!V280)</f>
        <v/>
      </c>
      <c r="W280" s="72">
        <f>IF(ISBLANK(Данные!W280),"",Данные!W280)</f>
        <v>27</v>
      </c>
      <c r="X280" s="72">
        <f>IF(ISBLANK(Данные!X280),"",Данные!X280)</f>
        <v>1</v>
      </c>
      <c r="Y280" s="72">
        <f>IF(ISBLANK(Данные!Y280),"",Данные!Y280)</f>
        <v>2</v>
      </c>
      <c r="Z280" s="72" t="str">
        <f>IF(ISBLANK(Данные!Z280),"",Данные!Z280)</f>
        <v/>
      </c>
      <c r="AA280" s="72" t="str">
        <f>IF(ISBLANK(Данные!AA280),"",Данные!AA280)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>
      <c r="A281" s="71">
        <f>IF(ISBLANK(Данные!A281),"",Данные!A281)</f>
        <v>4848</v>
      </c>
      <c r="B281" s="71">
        <f>IF(ISBLANK(Данные!B281),"",Данные!B281)</f>
        <v>2019</v>
      </c>
      <c r="C281" s="71" t="str">
        <f>IF(ISBLANK(Данные!C281),"",Данные!C281)</f>
        <v>компьютерных технологий и электронного обучения</v>
      </c>
      <c r="D281" s="71" t="str">
        <f>IF(ISBLANK(Данные!D281),"",Данные!D281)</f>
        <v>Государев Илья Борисович</v>
      </c>
      <c r="E281" s="71" t="str">
        <f>IF(ISBLANK(Данные!E281),"",Данные!E281)</f>
        <v>кандидат педагогических наук</v>
      </c>
      <c r="F281" s="71" t="str">
        <f>IF(ISBLANK(Данные!F281),"",Данные!F281)</f>
        <v>доцент</v>
      </c>
      <c r="G281" s="71">
        <f>IF(ISBLANK(Данные!G281),"",Данные!G281)</f>
        <v>1</v>
      </c>
      <c r="H281" s="71" t="str">
        <f>IF(ISBLANK(Данные!H281),"",Данные!H281)</f>
        <v>4 курс 2016 год/пост</v>
      </c>
      <c r="I281" s="71" t="str">
        <f>IF(ISBLANK(Данные!I281),"",Данные!I281)</f>
        <v>Модуль "Информационные ресурсы и средства профессиональной деятельности инженера". Учебно-технологический практикум</v>
      </c>
      <c r="J281" s="71" t="str">
        <f>IF(ISBLANK(Данные!J281),"",Данные!J281)</f>
        <v/>
      </c>
      <c r="K281" s="71" t="str">
        <f>IF(ISBLANK(Данные!K281),"",Данные!K281)</f>
        <v/>
      </c>
      <c r="L281" s="71">
        <f>IF(ISBLANK(Данные!L281),"",Данные!L281)</f>
        <v>72</v>
      </c>
      <c r="M281" s="72">
        <f t="shared" si="16"/>
        <v>7.2</v>
      </c>
      <c r="N281" s="72">
        <f t="shared" si="19"/>
        <v>10.91</v>
      </c>
      <c r="O281" s="72">
        <f t="shared" si="17"/>
        <v>6.75</v>
      </c>
      <c r="P281" s="72">
        <f t="shared" si="18"/>
        <v>6.75</v>
      </c>
      <c r="Q281" s="72" t="str">
        <f>IF(ISBLANK(Данные!Q281),"",Данные!Q281)</f>
        <v/>
      </c>
      <c r="R281" s="72" t="str">
        <f>IF(ISBLANK(Данные!R281),"",Данные!R281)</f>
        <v/>
      </c>
      <c r="S281" s="72" t="str">
        <f>IF(ISBLANK(Данные!S281),"",Данные!S281)</f>
        <v/>
      </c>
      <c r="T281" s="72" t="str">
        <f>IF(ISBLANK(Данные!T281),"",Данные!T281)</f>
        <v/>
      </c>
      <c r="U281" s="72" t="str">
        <f>IF(ISBLANK(Данные!U281),"",Данные!U281)</f>
        <v/>
      </c>
      <c r="V281" s="72" t="str">
        <f>IF(ISBLANK(Данные!V281),"",Данные!V281)</f>
        <v/>
      </c>
      <c r="W281" s="72">
        <f>IF(ISBLANK(Данные!W281),"",Данные!W281)</f>
        <v>27</v>
      </c>
      <c r="X281" s="72">
        <f>IF(ISBLANK(Данные!X281),"",Данные!X281)</f>
        <v>1</v>
      </c>
      <c r="Y281" s="72">
        <f>IF(ISBLANK(Данные!Y281),"",Данные!Y281)</f>
        <v>2</v>
      </c>
      <c r="Z281" s="72" t="str">
        <f>IF(ISBLANK(Данные!Z281),"",Данные!Z281)</f>
        <v/>
      </c>
      <c r="AA281" s="72" t="str">
        <f>IF(ISBLANK(Данные!AA281),"",Данные!AA281)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>
      <c r="A282" s="71">
        <f>IF(ISBLANK(Данные!A282),"",Данные!A282)</f>
        <v>4848</v>
      </c>
      <c r="B282" s="71">
        <f>IF(ISBLANK(Данные!B282),"",Данные!B282)</f>
        <v>2019</v>
      </c>
      <c r="C282" s="71" t="str">
        <f>IF(ISBLANK(Данные!C282),"",Данные!C282)</f>
        <v>компьютерных технологий и электронного обучения</v>
      </c>
      <c r="D282" s="71" t="str">
        <f>IF(ISBLANK(Данные!D282),"",Данные!D282)</f>
        <v>Государев Илья Борисович</v>
      </c>
      <c r="E282" s="71" t="str">
        <f>IF(ISBLANK(Данные!E282),"",Данные!E282)</f>
        <v>кандидат педагогических наук</v>
      </c>
      <c r="F282" s="71" t="str">
        <f>IF(ISBLANK(Данные!F282),"",Данные!F282)</f>
        <v>доцент</v>
      </c>
      <c r="G282" s="71">
        <f>IF(ISBLANK(Данные!G282),"",Данные!G282)</f>
        <v>1</v>
      </c>
      <c r="H282" s="71" t="str">
        <f>IF(ISBLANK(Данные!H282),"",Данные!H282)</f>
        <v>4 курс 2016 год/пост</v>
      </c>
      <c r="I282" s="71" t="str">
        <f>IF(ISBLANK(Данные!I282),"",Данные!I282)</f>
        <v>Руководство ВКР</v>
      </c>
      <c r="J282" s="71" t="str">
        <f>IF(ISBLANK(Данные!J282),"",Данные!J282)</f>
        <v/>
      </c>
      <c r="K282" s="71" t="str">
        <f>IF(ISBLANK(Данные!K282),"",Данные!K282)</f>
        <v/>
      </c>
      <c r="L282" s="71" t="str">
        <f>IF(ISBLANK(Данные!L282),"",Данные!L282)</f>
        <v/>
      </c>
      <c r="M282" s="72">
        <f t="shared" si="16"/>
        <v>0</v>
      </c>
      <c r="N282" s="72">
        <f t="shared" si="19"/>
        <v>10.91</v>
      </c>
      <c r="O282" s="72">
        <f t="shared" si="17"/>
        <v>6.75</v>
      </c>
      <c r="P282" s="72">
        <f t="shared" si="18"/>
        <v>6.75</v>
      </c>
      <c r="Q282" s="72" t="str">
        <f>IF(ISBLANK(Данные!Q282),"",Данные!Q282)</f>
        <v/>
      </c>
      <c r="R282" s="72" t="str">
        <f>IF(ISBLANK(Данные!R282),"",Данные!R282)</f>
        <v/>
      </c>
      <c r="S282" s="72" t="str">
        <f>IF(ISBLANK(Данные!S282),"",Данные!S282)</f>
        <v/>
      </c>
      <c r="T282" s="72" t="str">
        <f>IF(ISBLANK(Данные!T282),"",Данные!T282)</f>
        <v/>
      </c>
      <c r="U282" s="72" t="str">
        <f>IF(ISBLANK(Данные!U282),"",Данные!U282)</f>
        <v/>
      </c>
      <c r="V282" s="72">
        <f>IF(ISBLANK(Данные!V282),"",Данные!V282)</f>
        <v>60</v>
      </c>
      <c r="W282" s="72">
        <f>IF(ISBLANK(Данные!W282),"",Данные!W282)</f>
        <v>27</v>
      </c>
      <c r="X282" s="72">
        <f>IF(ISBLANK(Данные!X282),"",Данные!X282)</f>
        <v>1</v>
      </c>
      <c r="Y282" s="72">
        <f>IF(ISBLANK(Данные!Y282),"",Данные!Y282)</f>
        <v>2</v>
      </c>
      <c r="Z282" s="72" t="str">
        <f>IF(ISBLANK(Данные!Z282),"",Данные!Z282)</f>
        <v/>
      </c>
      <c r="AA282" s="72" t="str">
        <f>IF(ISBLANK(Данные!AA282),"",Данные!AA282)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>
      <c r="A283" s="71">
        <f>IF(ISBLANK(Данные!A283),"",Данные!A283)</f>
        <v>4848</v>
      </c>
      <c r="B283" s="71">
        <f>IF(ISBLANK(Данные!B283),"",Данные!B283)</f>
        <v>2019</v>
      </c>
      <c r="C283" s="71" t="str">
        <f>IF(ISBLANK(Данные!C283),"",Данные!C283)</f>
        <v>компьютерных технологий и электронного обучения</v>
      </c>
      <c r="D283" s="71" t="str">
        <f>IF(ISBLANK(Данные!D283),"",Данные!D283)</f>
        <v>Государев Илья Борисович</v>
      </c>
      <c r="E283" s="71" t="str">
        <f>IF(ISBLANK(Данные!E283),"",Данные!E283)</f>
        <v>кандидат педагогических наук</v>
      </c>
      <c r="F283" s="71" t="str">
        <f>IF(ISBLANK(Данные!F283),"",Данные!F283)</f>
        <v>доцент</v>
      </c>
      <c r="G283" s="71">
        <f>IF(ISBLANK(Данные!G283),"",Данные!G283)</f>
        <v>1</v>
      </c>
      <c r="H283" s="71" t="str">
        <f>IF(ISBLANK(Данные!H283),"",Данные!H283)</f>
        <v>4 курс 2016 год/пост</v>
      </c>
      <c r="I283" s="71" t="str">
        <f>IF(ISBLANK(Данные!I283),"",Данные!I283)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71" t="str">
        <f>IF(ISBLANK(Данные!J283),"",Данные!J283)</f>
        <v/>
      </c>
      <c r="K283" s="71" t="str">
        <f>IF(ISBLANK(Данные!K283),"",Данные!K283)</f>
        <v/>
      </c>
      <c r="L283" s="71" t="str">
        <f>IF(ISBLANK(Данные!L283),"",Данные!L283)</f>
        <v/>
      </c>
      <c r="M283" s="72">
        <f t="shared" si="16"/>
        <v>0</v>
      </c>
      <c r="N283" s="72">
        <f t="shared" si="19"/>
        <v>10.91</v>
      </c>
      <c r="O283" s="72">
        <f t="shared" si="17"/>
        <v>6.75</v>
      </c>
      <c r="P283" s="72">
        <f t="shared" si="18"/>
        <v>6.75</v>
      </c>
      <c r="Q283" s="72" t="str">
        <f>IF(ISBLANK(Данные!Q283),"",Данные!Q283)</f>
        <v/>
      </c>
      <c r="R283" s="72" t="str">
        <f>IF(ISBLANK(Данные!R283),"",Данные!R283)</f>
        <v/>
      </c>
      <c r="S283" s="72" t="str">
        <f>IF(ISBLANK(Данные!S283),"",Данные!S283)</f>
        <v/>
      </c>
      <c r="T283" s="72" t="str">
        <f>IF(ISBLANK(Данные!T283),"",Данные!T283)</f>
        <v/>
      </c>
      <c r="U283" s="72">
        <f>IF(ISBLANK(Данные!U283),"",Данные!U283)</f>
        <v>6</v>
      </c>
      <c r="V283" s="72" t="str">
        <f>IF(ISBLANK(Данные!V283),"",Данные!V283)</f>
        <v/>
      </c>
      <c r="W283" s="72">
        <f>IF(ISBLANK(Данные!W283),"",Данные!W283)</f>
        <v>27</v>
      </c>
      <c r="X283" s="72">
        <f>IF(ISBLANK(Данные!X283),"",Данные!X283)</f>
        <v>1</v>
      </c>
      <c r="Y283" s="72">
        <f>IF(ISBLANK(Данные!Y283),"",Данные!Y283)</f>
        <v>2</v>
      </c>
      <c r="Z283" s="72" t="str">
        <f>IF(ISBLANK(Данные!Z283),"",Данные!Z283)</f>
        <v/>
      </c>
      <c r="AA283" s="72" t="str">
        <f>IF(ISBLANK(Данные!AA283),"",Данные!AA283)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>
      <c r="A284" s="71">
        <f>IF(ISBLANK(Данные!A284),"",Данные!A284)</f>
        <v>4848</v>
      </c>
      <c r="B284" s="71">
        <f>IF(ISBLANK(Данные!B284),"",Данные!B284)</f>
        <v>2019</v>
      </c>
      <c r="C284" s="71" t="str">
        <f>IF(ISBLANK(Данные!C284),"",Данные!C284)</f>
        <v>компьютерных технологий и электронного обучения</v>
      </c>
      <c r="D284" s="71" t="str">
        <f>IF(ISBLANK(Данные!D284),"",Данные!D284)</f>
        <v>Государев Илья Борисович</v>
      </c>
      <c r="E284" s="71" t="str">
        <f>IF(ISBLANK(Данные!E284),"",Данные!E284)</f>
        <v>кандидат педагогических наук</v>
      </c>
      <c r="F284" s="71" t="str">
        <f>IF(ISBLANK(Данные!F284),"",Данные!F284)</f>
        <v>доцент</v>
      </c>
      <c r="G284" s="71">
        <f>IF(ISBLANK(Данные!G284),"",Данные!G284)</f>
        <v>1</v>
      </c>
      <c r="H284" s="71" t="str">
        <f>IF(ISBLANK(Данные!H284),"",Данные!H284)</f>
        <v>4 курс 2016 год/пост</v>
      </c>
      <c r="I284" s="71" t="str">
        <f>IF(ISBLANK(Данные!I284),"",Данные!I284)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71" t="str">
        <f>IF(ISBLANK(Данные!J284),"",Данные!J284)</f>
        <v/>
      </c>
      <c r="K284" s="71" t="str">
        <f>IF(ISBLANK(Данные!K284),"",Данные!K284)</f>
        <v/>
      </c>
      <c r="L284" s="71" t="str">
        <f>IF(ISBLANK(Данные!L284),"",Данные!L284)</f>
        <v/>
      </c>
      <c r="M284" s="72">
        <f t="shared" si="16"/>
        <v>0</v>
      </c>
      <c r="N284" s="72">
        <f t="shared" si="19"/>
        <v>10.91</v>
      </c>
      <c r="O284" s="72">
        <f t="shared" si="17"/>
        <v>6.75</v>
      </c>
      <c r="P284" s="72">
        <f t="shared" si="18"/>
        <v>6.75</v>
      </c>
      <c r="Q284" s="72" t="str">
        <f>IF(ISBLANK(Данные!Q284),"",Данные!Q284)</f>
        <v/>
      </c>
      <c r="R284" s="72" t="str">
        <f>IF(ISBLANK(Данные!R284),"",Данные!R284)</f>
        <v/>
      </c>
      <c r="S284" s="72" t="str">
        <f>IF(ISBLANK(Данные!S284),"",Данные!S284)</f>
        <v/>
      </c>
      <c r="T284" s="72" t="str">
        <f>IF(ISBLANK(Данные!T284),"",Данные!T284)</f>
        <v/>
      </c>
      <c r="U284" s="72">
        <f>IF(ISBLANK(Данные!U284),"",Данные!U284)</f>
        <v>6</v>
      </c>
      <c r="V284" s="72" t="str">
        <f>IF(ISBLANK(Данные!V284),"",Данные!V284)</f>
        <v/>
      </c>
      <c r="W284" s="72">
        <f>IF(ISBLANK(Данные!W284),"",Данные!W284)</f>
        <v>27</v>
      </c>
      <c r="X284" s="72">
        <f>IF(ISBLANK(Данные!X284),"",Данные!X284)</f>
        <v>1</v>
      </c>
      <c r="Y284" s="72">
        <f>IF(ISBLANK(Данные!Y284),"",Данные!Y284)</f>
        <v>2</v>
      </c>
      <c r="Z284" s="72" t="str">
        <f>IF(ISBLANK(Данные!Z284),"",Данные!Z284)</f>
        <v/>
      </c>
      <c r="AA284" s="72" t="str">
        <f>IF(ISBLANK(Данные!AA284),"",Данные!AA284)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>
      <c r="A285" s="71">
        <f>IF(ISBLANK(Данные!A285),"",Данные!A285)</f>
        <v>4848</v>
      </c>
      <c r="B285" s="71">
        <f>IF(ISBLANK(Данные!B285),"",Данные!B285)</f>
        <v>2019</v>
      </c>
      <c r="C285" s="71" t="str">
        <f>IF(ISBLANK(Данные!C285),"",Данные!C285)</f>
        <v>компьютерных технологий и электронного обучения</v>
      </c>
      <c r="D285" s="71" t="str">
        <f>IF(ISBLANK(Данные!D285),"",Данные!D285)</f>
        <v>Жуков Николай Николаевич</v>
      </c>
      <c r="E285" s="71" t="str">
        <f>IF(ISBLANK(Данные!E285),"",Данные!E285)</f>
        <v>нет</v>
      </c>
      <c r="F285" s="71" t="str">
        <f>IF(ISBLANK(Данные!F285),"",Данные!F285)</f>
        <v>ассистент</v>
      </c>
      <c r="G285" s="71">
        <f>IF(ISBLANK(Данные!G285),"",Данные!G285)</f>
        <v>1</v>
      </c>
      <c r="H285" s="71" t="str">
        <f>IF(ISBLANK(Данные!H285),"",Данные!H285)</f>
        <v>4 курс 2016 год/пост</v>
      </c>
      <c r="I285" s="71" t="str">
        <f>IF(ISBLANK(Данные!I285),"",Данные!I285)</f>
        <v>Руководство ВКР</v>
      </c>
      <c r="J285" s="71" t="str">
        <f>IF(ISBLANK(Данные!J285),"",Данные!J285)</f>
        <v/>
      </c>
      <c r="K285" s="71" t="str">
        <f>IF(ISBLANK(Данные!K285),"",Данные!K285)</f>
        <v/>
      </c>
      <c r="L285" s="71" t="str">
        <f>IF(ISBLANK(Данные!L285),"",Данные!L285)</f>
        <v/>
      </c>
      <c r="M285" s="72">
        <f t="shared" si="16"/>
        <v>0</v>
      </c>
      <c r="N285" s="72">
        <f t="shared" si="19"/>
        <v>10.91</v>
      </c>
      <c r="O285" s="72">
        <f t="shared" si="17"/>
        <v>6.75</v>
      </c>
      <c r="P285" s="72">
        <f t="shared" si="18"/>
        <v>6.75</v>
      </c>
      <c r="Q285" s="72" t="str">
        <f>IF(ISBLANK(Данные!Q285),"",Данные!Q285)</f>
        <v/>
      </c>
      <c r="R285" s="72" t="str">
        <f>IF(ISBLANK(Данные!R285),"",Данные!R285)</f>
        <v/>
      </c>
      <c r="S285" s="72" t="str">
        <f>IF(ISBLANK(Данные!S285),"",Данные!S285)</f>
        <v/>
      </c>
      <c r="T285" s="72" t="str">
        <f>IF(ISBLANK(Данные!T285),"",Данные!T285)</f>
        <v/>
      </c>
      <c r="U285" s="72" t="str">
        <f>IF(ISBLANK(Данные!U285),"",Данные!U285)</f>
        <v/>
      </c>
      <c r="V285" s="72">
        <f>IF(ISBLANK(Данные!V285),"",Данные!V285)</f>
        <v>60</v>
      </c>
      <c r="W285" s="72">
        <f>IF(ISBLANK(Данные!W285),"",Данные!W285)</f>
        <v>27</v>
      </c>
      <c r="X285" s="72">
        <f>IF(ISBLANK(Данные!X285),"",Данные!X285)</f>
        <v>1</v>
      </c>
      <c r="Y285" s="72">
        <f>IF(ISBLANK(Данные!Y285),"",Данные!Y285)</f>
        <v>2</v>
      </c>
      <c r="Z285" s="72" t="str">
        <f>IF(ISBLANK(Данные!Z285),"",Данные!Z285)</f>
        <v/>
      </c>
      <c r="AA285" s="72" t="str">
        <f>IF(ISBLANK(Данные!AA285),"",Данные!AA285)</f>
        <v/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>
      <c r="A286" s="71">
        <f>IF(ISBLANK(Данные!A286),"",Данные!A286)</f>
        <v>4848</v>
      </c>
      <c r="B286" s="71">
        <f>IF(ISBLANK(Данные!B286),"",Данные!B286)</f>
        <v>2019</v>
      </c>
      <c r="C286" s="71" t="str">
        <f>IF(ISBLANK(Данные!C286),"",Данные!C286)</f>
        <v>компьютерных технологий и электронного обучения</v>
      </c>
      <c r="D286" s="71" t="str">
        <f>IF(ISBLANK(Данные!D286),"",Данные!D286)</f>
        <v>Жуков Николай Николаевич</v>
      </c>
      <c r="E286" s="71" t="str">
        <f>IF(ISBLANK(Данные!E286),"",Данные!E286)</f>
        <v>нет</v>
      </c>
      <c r="F286" s="71" t="str">
        <f>IF(ISBLANK(Данные!F286),"",Данные!F286)</f>
        <v>ассистент</v>
      </c>
      <c r="G286" s="71">
        <f>IF(ISBLANK(Данные!G286),"",Данные!G286)</f>
        <v>1</v>
      </c>
      <c r="H286" s="71" t="str">
        <f>IF(ISBLANK(Данные!H286),"",Данные!H286)</f>
        <v>4 курс 2016 год/пост</v>
      </c>
      <c r="I286" s="71" t="str">
        <f>IF(ISBLANK(Данные!I286),"",Данные!I286)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71" t="str">
        <f>IF(ISBLANK(Данные!J286),"",Данные!J286)</f>
        <v/>
      </c>
      <c r="K286" s="71">
        <f>IF(ISBLANK(Данные!K286),"",Данные!K286)</f>
        <v>24</v>
      </c>
      <c r="L286" s="71" t="str">
        <f>IF(ISBLANK(Данные!L286),"",Данные!L286)</f>
        <v/>
      </c>
      <c r="M286" s="72">
        <f t="shared" si="16"/>
        <v>2.4000000000000004</v>
      </c>
      <c r="N286" s="72">
        <f t="shared" si="19"/>
        <v>10.91</v>
      </c>
      <c r="O286" s="72">
        <f t="shared" si="17"/>
        <v>6.75</v>
      </c>
      <c r="P286" s="72">
        <f t="shared" si="18"/>
        <v>6.75</v>
      </c>
      <c r="Q286" s="72" t="str">
        <f>IF(ISBLANK(Данные!Q286),"",Данные!Q286)</f>
        <v/>
      </c>
      <c r="R286" s="72" t="str">
        <f>IF(ISBLANK(Данные!R286),"",Данные!R286)</f>
        <v/>
      </c>
      <c r="S286" s="72" t="str">
        <f>IF(ISBLANK(Данные!S286),"",Данные!S286)</f>
        <v/>
      </c>
      <c r="T286" s="72" t="str">
        <f>IF(ISBLANK(Данные!T286),"",Данные!T286)</f>
        <v/>
      </c>
      <c r="U286" s="72" t="str">
        <f>IF(ISBLANK(Данные!U286),"",Данные!U286)</f>
        <v/>
      </c>
      <c r="V286" s="72" t="str">
        <f>IF(ISBLANK(Данные!V286),"",Данные!V286)</f>
        <v/>
      </c>
      <c r="W286" s="72">
        <f>IF(ISBLANK(Данные!W286),"",Данные!W286)</f>
        <v>27</v>
      </c>
      <c r="X286" s="72">
        <f>IF(ISBLANK(Данные!X286),"",Данные!X286)</f>
        <v>1</v>
      </c>
      <c r="Y286" s="72">
        <f>IF(ISBLANK(Данные!Y286),"",Данные!Y286)</f>
        <v>2</v>
      </c>
      <c r="Z286" s="72" t="str">
        <f>IF(ISBLANK(Данные!Z286),"",Данные!Z286)</f>
        <v/>
      </c>
      <c r="AA286" s="72" t="str">
        <f>IF(ISBLANK(Данные!AA286),"",Данные!AA286)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>
      <c r="A287" s="71">
        <f>IF(ISBLANK(Данные!A287),"",Данные!A287)</f>
        <v>4848</v>
      </c>
      <c r="B287" s="71">
        <f>IF(ISBLANK(Данные!B287),"",Данные!B287)</f>
        <v>2019</v>
      </c>
      <c r="C287" s="71" t="str">
        <f>IF(ISBLANK(Данные!C287),"",Данные!C287)</f>
        <v>компьютерных технологий и электронного обучения</v>
      </c>
      <c r="D287" s="71" t="str">
        <f>IF(ISBLANK(Данные!D287),"",Данные!D287)</f>
        <v>Жуков Николай Николаевич</v>
      </c>
      <c r="E287" s="71" t="str">
        <f>IF(ISBLANK(Данные!E287),"",Данные!E287)</f>
        <v>нет</v>
      </c>
      <c r="F287" s="71" t="str">
        <f>IF(ISBLANK(Данные!F287),"",Данные!F287)</f>
        <v>ассистент</v>
      </c>
      <c r="G287" s="71">
        <f>IF(ISBLANK(Данные!G287),"",Данные!G287)</f>
        <v>1</v>
      </c>
      <c r="H287" s="71" t="str">
        <f>IF(ISBLANK(Данные!H287),"",Данные!H287)</f>
        <v>4 курс 2016 год/пост</v>
      </c>
      <c r="I287" s="71" t="str">
        <f>IF(ISBLANK(Данные!I287),"",Данные!I287)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71" t="str">
        <f>IF(ISBLANK(Данные!J287),"",Данные!J287)</f>
        <v/>
      </c>
      <c r="K287" s="71" t="str">
        <f>IF(ISBLANK(Данные!K287),"",Данные!K287)</f>
        <v/>
      </c>
      <c r="L287" s="71" t="str">
        <f>IF(ISBLANK(Данные!L287),"",Данные!L287)</f>
        <v/>
      </c>
      <c r="M287" s="72">
        <f t="shared" si="16"/>
        <v>0</v>
      </c>
      <c r="N287" s="72">
        <f t="shared" si="19"/>
        <v>10.91</v>
      </c>
      <c r="O287" s="72">
        <f t="shared" si="17"/>
        <v>6.75</v>
      </c>
      <c r="P287" s="72">
        <f t="shared" si="18"/>
        <v>6.75</v>
      </c>
      <c r="Q287" s="72" t="str">
        <f>IF(ISBLANK(Данные!Q287),"",Данные!Q287)</f>
        <v/>
      </c>
      <c r="R287" s="72" t="str">
        <f>IF(ISBLANK(Данные!R287),"",Данные!R287)</f>
        <v/>
      </c>
      <c r="S287" s="72" t="str">
        <f>IF(ISBLANK(Данные!S287),"",Данные!S287)</f>
        <v/>
      </c>
      <c r="T287" s="72" t="str">
        <f>IF(ISBLANK(Данные!T287),"",Данные!T287)</f>
        <v/>
      </c>
      <c r="U287" s="72">
        <f>IF(ISBLANK(Данные!U287),"",Данные!U287)</f>
        <v>6</v>
      </c>
      <c r="V287" s="72" t="str">
        <f>IF(ISBLANK(Данные!V287),"",Данные!V287)</f>
        <v/>
      </c>
      <c r="W287" s="72">
        <f>IF(ISBLANK(Данные!W287),"",Данные!W287)</f>
        <v>27</v>
      </c>
      <c r="X287" s="72">
        <f>IF(ISBLANK(Данные!X287),"",Данные!X287)</f>
        <v>1</v>
      </c>
      <c r="Y287" s="72">
        <f>IF(ISBLANK(Данные!Y287),"",Данные!Y287)</f>
        <v>2</v>
      </c>
      <c r="Z287" s="72" t="str">
        <f>IF(ISBLANK(Данные!Z287),"",Данные!Z287)</f>
        <v/>
      </c>
      <c r="AA287" s="72" t="str">
        <f>IF(ISBLANK(Данные!AA287),"",Данные!AA287)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>
      <c r="A288" s="71">
        <f>IF(ISBLANK(Данные!A288),"",Данные!A288)</f>
        <v>4848</v>
      </c>
      <c r="B288" s="71">
        <f>IF(ISBLANK(Данные!B288),"",Данные!B288)</f>
        <v>2019</v>
      </c>
      <c r="C288" s="71" t="str">
        <f>IF(ISBLANK(Данные!C288),"",Данные!C288)</f>
        <v>компьютерных технологий и электронного обучения</v>
      </c>
      <c r="D288" s="71" t="str">
        <f>IF(ISBLANK(Данные!D288),"",Данные!D288)</f>
        <v>Жуков Николай Николаевич</v>
      </c>
      <c r="E288" s="71" t="str">
        <f>IF(ISBLANK(Данные!E288),"",Данные!E288)</f>
        <v>нет</v>
      </c>
      <c r="F288" s="71" t="str">
        <f>IF(ISBLANK(Данные!F288),"",Данные!F288)</f>
        <v>ассистент</v>
      </c>
      <c r="G288" s="71">
        <f>IF(ISBLANK(Данные!G288),"",Данные!G288)</f>
        <v>1</v>
      </c>
      <c r="H288" s="71" t="str">
        <f>IF(ISBLANK(Данные!H288),"",Данные!H288)</f>
        <v>4 курс 2016 год/пост</v>
      </c>
      <c r="I288" s="71" t="str">
        <f>IF(ISBLANK(Данные!I288),"",Данные!I288)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71" t="str">
        <f>IF(ISBLANK(Данные!J288),"",Данные!J288)</f>
        <v/>
      </c>
      <c r="K288" s="71" t="str">
        <f>IF(ISBLANK(Данные!K288),"",Данные!K288)</f>
        <v/>
      </c>
      <c r="L288" s="71" t="str">
        <f>IF(ISBLANK(Данные!L288),"",Данные!L288)</f>
        <v/>
      </c>
      <c r="M288" s="72">
        <f t="shared" si="16"/>
        <v>0</v>
      </c>
      <c r="N288" s="72">
        <f t="shared" si="19"/>
        <v>10.91</v>
      </c>
      <c r="O288" s="72">
        <f t="shared" si="17"/>
        <v>6.75</v>
      </c>
      <c r="P288" s="72">
        <f t="shared" si="18"/>
        <v>6.75</v>
      </c>
      <c r="Q288" s="72" t="str">
        <f>IF(ISBLANK(Данные!Q288),"",Данные!Q288)</f>
        <v/>
      </c>
      <c r="R288" s="72" t="str">
        <f>IF(ISBLANK(Данные!R288),"",Данные!R288)</f>
        <v/>
      </c>
      <c r="S288" s="72" t="str">
        <f>IF(ISBLANK(Данные!S288),"",Данные!S288)</f>
        <v/>
      </c>
      <c r="T288" s="72" t="str">
        <f>IF(ISBLANK(Данные!T288),"",Данные!T288)</f>
        <v/>
      </c>
      <c r="U288" s="72">
        <f>IF(ISBLANK(Данные!U288),"",Данные!U288)</f>
        <v>6</v>
      </c>
      <c r="V288" s="72" t="str">
        <f>IF(ISBLANK(Данные!V288),"",Данные!V288)</f>
        <v/>
      </c>
      <c r="W288" s="72">
        <f>IF(ISBLANK(Данные!W288),"",Данные!W288)</f>
        <v>27</v>
      </c>
      <c r="X288" s="72">
        <f>IF(ISBLANK(Данные!X288),"",Данные!X288)</f>
        <v>1</v>
      </c>
      <c r="Y288" s="72">
        <f>IF(ISBLANK(Данные!Y288),"",Данные!Y288)</f>
        <v>2</v>
      </c>
      <c r="Z288" s="72" t="str">
        <f>IF(ISBLANK(Данные!Z288),"",Данные!Z288)</f>
        <v/>
      </c>
      <c r="AA288" s="72" t="str">
        <f>IF(ISBLANK(Данные!AA288),"",Данные!AA288)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>
      <c r="A289" s="71">
        <f>IF(ISBLANK(Данные!A289),"",Данные!A289)</f>
        <v>4848</v>
      </c>
      <c r="B289" s="71">
        <f>IF(ISBLANK(Данные!B289),"",Данные!B289)</f>
        <v>2019</v>
      </c>
      <c r="C289" s="71" t="str">
        <f>IF(ISBLANK(Данные!C289),"",Данные!C289)</f>
        <v>компьютерных технологий и электронного обучения</v>
      </c>
      <c r="D289" s="71" t="str">
        <f>IF(ISBLANK(Данные!D289),"",Данные!D289)</f>
        <v>Иванова Екатерина Алексеевна</v>
      </c>
      <c r="E289" s="71" t="str">
        <f>IF(ISBLANK(Данные!E289),"",Данные!E289)</f>
        <v>нет</v>
      </c>
      <c r="F289" s="71" t="str">
        <f>IF(ISBLANK(Данные!F289),"",Данные!F289)</f>
        <v>ассистент</v>
      </c>
      <c r="G289" s="71">
        <f>IF(ISBLANK(Данные!G289),"",Данные!G289)</f>
        <v>0.25</v>
      </c>
      <c r="H289" s="71" t="str">
        <f>IF(ISBLANK(Данные!H289),"",Данные!H289)</f>
        <v>4 курс 2016 год/пост</v>
      </c>
      <c r="I289" s="71" t="str">
        <f>IF(ISBLANK(Данные!I289),"",Данные!I289)</f>
        <v>Модуль "Информационные ресурсы и средства профессиональной деятельности инженера". Инфографика</v>
      </c>
      <c r="J289" s="71" t="str">
        <f>IF(ISBLANK(Данные!J289),"",Данные!J289)</f>
        <v/>
      </c>
      <c r="K289" s="71" t="str">
        <f>IF(ISBLANK(Данные!K289),"",Данные!K289)</f>
        <v/>
      </c>
      <c r="L289" s="71">
        <f>IF(ISBLANK(Данные!L289),"",Данные!L289)</f>
        <v>18</v>
      </c>
      <c r="M289" s="72">
        <f t="shared" si="16"/>
        <v>1.8</v>
      </c>
      <c r="N289" s="72">
        <f t="shared" si="19"/>
        <v>10.91</v>
      </c>
      <c r="O289" s="72">
        <f t="shared" si="17"/>
        <v>6.75</v>
      </c>
      <c r="P289" s="72">
        <f t="shared" si="18"/>
        <v>6.75</v>
      </c>
      <c r="Q289" s="72" t="str">
        <f>IF(ISBLANK(Данные!Q289),"",Данные!Q289)</f>
        <v/>
      </c>
      <c r="R289" s="72" t="str">
        <f>IF(ISBLANK(Данные!R289),"",Данные!R289)</f>
        <v/>
      </c>
      <c r="S289" s="72" t="str">
        <f>IF(ISBLANK(Данные!S289),"",Данные!S289)</f>
        <v/>
      </c>
      <c r="T289" s="72" t="str">
        <f>IF(ISBLANK(Данные!T289),"",Данные!T289)</f>
        <v/>
      </c>
      <c r="U289" s="72" t="str">
        <f>IF(ISBLANK(Данные!U289),"",Данные!U289)</f>
        <v/>
      </c>
      <c r="V289" s="72" t="str">
        <f>IF(ISBLANK(Данные!V289),"",Данные!V289)</f>
        <v/>
      </c>
      <c r="W289" s="72">
        <f>IF(ISBLANK(Данные!W289),"",Данные!W289)</f>
        <v>27</v>
      </c>
      <c r="X289" s="72">
        <f>IF(ISBLANK(Данные!X289),"",Данные!X289)</f>
        <v>1</v>
      </c>
      <c r="Y289" s="72">
        <f>IF(ISBLANK(Данные!Y289),"",Данные!Y289)</f>
        <v>2</v>
      </c>
      <c r="Z289" s="72" t="str">
        <f>IF(ISBLANK(Данные!Z289),"",Данные!Z289)</f>
        <v/>
      </c>
      <c r="AA289" s="72" t="str">
        <f>IF(ISBLANK(Данные!AA289),"",Данные!AA289)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>
      <c r="A290" s="71">
        <f>IF(ISBLANK(Данные!A290),"",Данные!A290)</f>
        <v>4848</v>
      </c>
      <c r="B290" s="71">
        <f>IF(ISBLANK(Данные!B290),"",Данные!B290)</f>
        <v>2019</v>
      </c>
      <c r="C290" s="71" t="str">
        <f>IF(ISBLANK(Данные!C290),"",Данные!C290)</f>
        <v>компьютерных технологий и электронного обучения</v>
      </c>
      <c r="D290" s="71" t="str">
        <f>IF(ISBLANK(Данные!D290),"",Данные!D290)</f>
        <v>Копыльцов Александр Васильевич</v>
      </c>
      <c r="E290" s="71" t="str">
        <f>IF(ISBLANK(Данные!E290),"",Данные!E290)</f>
        <v>доктор технических наук</v>
      </c>
      <c r="F290" s="71" t="str">
        <f>IF(ISBLANK(Данные!F290),"",Данные!F290)</f>
        <v>профессор</v>
      </c>
      <c r="G290" s="71">
        <f>IF(ISBLANK(Данные!G290),"",Данные!G290)</f>
        <v>1</v>
      </c>
      <c r="H290" s="71" t="str">
        <f>IF(ISBLANK(Данные!H290),"",Данные!H290)</f>
        <v>4 курс 2016 год/пост</v>
      </c>
      <c r="I290" s="71" t="str">
        <f>IF(ISBLANK(Данные!I290),"",Данные!I290)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71" t="str">
        <f>IF(ISBLANK(Данные!J290),"",Данные!J290)</f>
        <v/>
      </c>
      <c r="K290" s="71" t="str">
        <f>IF(ISBLANK(Данные!K290),"",Данные!K290)</f>
        <v/>
      </c>
      <c r="L290" s="71" t="str">
        <f>IF(ISBLANK(Данные!L290),"",Данные!L290)</f>
        <v/>
      </c>
      <c r="M290" s="72">
        <f t="shared" si="16"/>
        <v>0</v>
      </c>
      <c r="N290" s="72">
        <f t="shared" si="19"/>
        <v>10.91</v>
      </c>
      <c r="O290" s="72">
        <f t="shared" si="17"/>
        <v>6.75</v>
      </c>
      <c r="P290" s="72">
        <f t="shared" si="18"/>
        <v>6.75</v>
      </c>
      <c r="Q290" s="72" t="str">
        <f>IF(ISBLANK(Данные!Q290),"",Данные!Q290)</f>
        <v/>
      </c>
      <c r="R290" s="72" t="str">
        <f>IF(ISBLANK(Данные!R290),"",Данные!R290)</f>
        <v/>
      </c>
      <c r="S290" s="72" t="str">
        <f>IF(ISBLANK(Данные!S290),"",Данные!S290)</f>
        <v/>
      </c>
      <c r="T290" s="72" t="str">
        <f>IF(ISBLANK(Данные!T290),"",Данные!T290)</f>
        <v/>
      </c>
      <c r="U290" s="72">
        <f>IF(ISBLANK(Данные!U290),"",Данные!U290)</f>
        <v>6</v>
      </c>
      <c r="V290" s="72" t="str">
        <f>IF(ISBLANK(Данные!V290),"",Данные!V290)</f>
        <v/>
      </c>
      <c r="W290" s="72">
        <f>IF(ISBLANK(Данные!W290),"",Данные!W290)</f>
        <v>27</v>
      </c>
      <c r="X290" s="72">
        <f>IF(ISBLANK(Данные!X290),"",Данные!X290)</f>
        <v>1</v>
      </c>
      <c r="Y290" s="72">
        <f>IF(ISBLANK(Данные!Y290),"",Данные!Y290)</f>
        <v>2</v>
      </c>
      <c r="Z290" s="72" t="str">
        <f>IF(ISBLANK(Данные!Z290),"",Данные!Z290)</f>
        <v/>
      </c>
      <c r="AA290" s="72" t="str">
        <f>IF(ISBLANK(Данные!AA290),"",Данные!AA290)</f>
        <v/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>
      <c r="A291" s="71">
        <f>IF(ISBLANK(Данные!A291),"",Данные!A291)</f>
        <v>4848</v>
      </c>
      <c r="B291" s="71">
        <f>IF(ISBLANK(Данные!B291),"",Данные!B291)</f>
        <v>2019</v>
      </c>
      <c r="C291" s="71" t="str">
        <f>IF(ISBLANK(Данные!C291),"",Данные!C291)</f>
        <v>компьютерных технологий и электронного обучения</v>
      </c>
      <c r="D291" s="71" t="str">
        <f>IF(ISBLANK(Данные!D291),"",Данные!D291)</f>
        <v>Копыльцов Александр Васильевич</v>
      </c>
      <c r="E291" s="71" t="str">
        <f>IF(ISBLANK(Данные!E291),"",Данные!E291)</f>
        <v>доктор технических наук</v>
      </c>
      <c r="F291" s="71" t="str">
        <f>IF(ISBLANK(Данные!F291),"",Данные!F291)</f>
        <v>профессор</v>
      </c>
      <c r="G291" s="71">
        <f>IF(ISBLANK(Данные!G291),"",Данные!G291)</f>
        <v>1</v>
      </c>
      <c r="H291" s="71" t="str">
        <f>IF(ISBLANK(Данные!H291),"",Данные!H291)</f>
        <v>4 курс 2016 год/пост</v>
      </c>
      <c r="I291" s="71" t="str">
        <f>IF(ISBLANK(Данные!I291),"",Данные!I291)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71" t="str">
        <f>IF(ISBLANK(Данные!J291),"",Данные!J291)</f>
        <v/>
      </c>
      <c r="K291" s="71" t="str">
        <f>IF(ISBLANK(Данные!K291),"",Данные!K291)</f>
        <v/>
      </c>
      <c r="L291" s="71" t="str">
        <f>IF(ISBLANK(Данные!L291),"",Данные!L291)</f>
        <v/>
      </c>
      <c r="M291" s="72">
        <f t="shared" si="16"/>
        <v>0</v>
      </c>
      <c r="N291" s="72">
        <f t="shared" si="19"/>
        <v>10.91</v>
      </c>
      <c r="O291" s="72">
        <f t="shared" si="17"/>
        <v>6.75</v>
      </c>
      <c r="P291" s="72">
        <f t="shared" si="18"/>
        <v>6.75</v>
      </c>
      <c r="Q291" s="72" t="str">
        <f>IF(ISBLANK(Данные!Q291),"",Данные!Q291)</f>
        <v/>
      </c>
      <c r="R291" s="72" t="str">
        <f>IF(ISBLANK(Данные!R291),"",Данные!R291)</f>
        <v/>
      </c>
      <c r="S291" s="72" t="str">
        <f>IF(ISBLANK(Данные!S291),"",Данные!S291)</f>
        <v/>
      </c>
      <c r="T291" s="72" t="str">
        <f>IF(ISBLANK(Данные!T291),"",Данные!T291)</f>
        <v/>
      </c>
      <c r="U291" s="72">
        <f>IF(ISBLANK(Данные!U291),"",Данные!U291)</f>
        <v>6</v>
      </c>
      <c r="V291" s="72" t="str">
        <f>IF(ISBLANK(Данные!V291),"",Данные!V291)</f>
        <v/>
      </c>
      <c r="W291" s="72">
        <f>IF(ISBLANK(Данные!W291),"",Данные!W291)</f>
        <v>27</v>
      </c>
      <c r="X291" s="72">
        <f>IF(ISBLANK(Данные!X291),"",Данные!X291)</f>
        <v>1</v>
      </c>
      <c r="Y291" s="72">
        <f>IF(ISBLANK(Данные!Y291),"",Данные!Y291)</f>
        <v>2</v>
      </c>
      <c r="Z291" s="72" t="str">
        <f>IF(ISBLANK(Данные!Z291),"",Данные!Z291)</f>
        <v/>
      </c>
      <c r="AA291" s="72" t="str">
        <f>IF(ISBLANK(Данные!AA291),"",Данные!AA291)</f>
        <v/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>
      <c r="A292" s="71">
        <f>IF(ISBLANK(Данные!A292),"",Данные!A292)</f>
        <v>4848</v>
      </c>
      <c r="B292" s="71">
        <f>IF(ISBLANK(Данные!B292),"",Данные!B292)</f>
        <v>2019</v>
      </c>
      <c r="C292" s="71" t="str">
        <f>IF(ISBLANK(Данные!C292),"",Данные!C292)</f>
        <v>компьютерных технологий и электронного обучения</v>
      </c>
      <c r="D292" s="71" t="str">
        <f>IF(ISBLANK(Данные!D292),"",Данные!D292)</f>
        <v>Копыльцов Александр Васильевич</v>
      </c>
      <c r="E292" s="71" t="str">
        <f>IF(ISBLANK(Данные!E292),"",Данные!E292)</f>
        <v>доктор технических наук</v>
      </c>
      <c r="F292" s="71" t="str">
        <f>IF(ISBLANK(Данные!F292),"",Данные!F292)</f>
        <v>профессор</v>
      </c>
      <c r="G292" s="71">
        <f>IF(ISBLANK(Данные!G292),"",Данные!G292)</f>
        <v>1</v>
      </c>
      <c r="H292" s="71" t="str">
        <f>IF(ISBLANK(Данные!H292),"",Данные!H292)</f>
        <v>4 курс 2016 год/пост</v>
      </c>
      <c r="I292" s="71" t="str">
        <f>IF(ISBLANK(Данные!I292),"",Данные!I292)</f>
        <v>Руководство ВКР</v>
      </c>
      <c r="J292" s="71" t="str">
        <f>IF(ISBLANK(Данные!J292),"",Данные!J292)</f>
        <v/>
      </c>
      <c r="K292" s="71" t="str">
        <f>IF(ISBLANK(Данные!K292),"",Данные!K292)</f>
        <v/>
      </c>
      <c r="L292" s="71" t="str">
        <f>IF(ISBLANK(Данные!L292),"",Данные!L292)</f>
        <v/>
      </c>
      <c r="M292" s="72">
        <f t="shared" si="16"/>
        <v>0</v>
      </c>
      <c r="N292" s="72">
        <f t="shared" si="19"/>
        <v>10.91</v>
      </c>
      <c r="O292" s="72">
        <f t="shared" si="17"/>
        <v>6.75</v>
      </c>
      <c r="P292" s="72">
        <f t="shared" si="18"/>
        <v>6.75</v>
      </c>
      <c r="Q292" s="72" t="str">
        <f>IF(ISBLANK(Данные!Q292),"",Данные!Q292)</f>
        <v/>
      </c>
      <c r="R292" s="72" t="str">
        <f>IF(ISBLANK(Данные!R292),"",Данные!R292)</f>
        <v/>
      </c>
      <c r="S292" s="72" t="str">
        <f>IF(ISBLANK(Данные!S292),"",Данные!S292)</f>
        <v/>
      </c>
      <c r="T292" s="72" t="str">
        <f>IF(ISBLANK(Данные!T292),"",Данные!T292)</f>
        <v/>
      </c>
      <c r="U292" s="72" t="str">
        <f>IF(ISBLANK(Данные!U292),"",Данные!U292)</f>
        <v/>
      </c>
      <c r="V292" s="72">
        <f>IF(ISBLANK(Данные!V292),"",Данные!V292)</f>
        <v>60</v>
      </c>
      <c r="W292" s="72">
        <f>IF(ISBLANK(Данные!W292),"",Данные!W292)</f>
        <v>27</v>
      </c>
      <c r="X292" s="72">
        <f>IF(ISBLANK(Данные!X292),"",Данные!X292)</f>
        <v>1</v>
      </c>
      <c r="Y292" s="72">
        <f>IF(ISBLANK(Данные!Y292),"",Данные!Y292)</f>
        <v>2</v>
      </c>
      <c r="Z292" s="72" t="str">
        <f>IF(ISBLANK(Данные!Z292),"",Данные!Z292)</f>
        <v/>
      </c>
      <c r="AA292" s="72" t="str">
        <f>IF(ISBLANK(Данные!AA292),"",Данные!AA292)</f>
        <v/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>
      <c r="A293" s="71">
        <f>IF(ISBLANK(Данные!A293),"",Данные!A293)</f>
        <v>4848</v>
      </c>
      <c r="B293" s="71">
        <f>IF(ISBLANK(Данные!B293),"",Данные!B293)</f>
        <v>2019</v>
      </c>
      <c r="C293" s="71" t="str">
        <f>IF(ISBLANK(Данные!C293),"",Данные!C293)</f>
        <v>компьютерных технологий и электронного обучения</v>
      </c>
      <c r="D293" s="71" t="str">
        <f>IF(ISBLANK(Данные!D293),"",Данные!D293)</f>
        <v>Карпова Наталья Александровна</v>
      </c>
      <c r="E293" s="71" t="str">
        <f>IF(ISBLANK(Данные!E293),"",Данные!E293)</f>
        <v>кандидат технических наук</v>
      </c>
      <c r="F293" s="71" t="str">
        <f>IF(ISBLANK(Данные!F293),"",Данные!F293)</f>
        <v>доцент</v>
      </c>
      <c r="G293" s="71">
        <f>IF(ISBLANK(Данные!G293),"",Данные!G293)</f>
        <v>0.75</v>
      </c>
      <c r="H293" s="71" t="str">
        <f>IF(ISBLANK(Данные!H293),"",Данные!H293)</f>
        <v>4 курс 2016 год/пост</v>
      </c>
      <c r="I293" s="71" t="str">
        <f>IF(ISBLANK(Данные!I293),"",Данные!I293)</f>
        <v>Модуль "Информационные ресурсы и средства профессиональной деятельности инженера"</v>
      </c>
      <c r="J293" s="71" t="str">
        <f>IF(ISBLANK(Данные!J293),"",Данные!J293)</f>
        <v/>
      </c>
      <c r="K293" s="71" t="str">
        <f>IF(ISBLANK(Данные!K293),"",Данные!K293)</f>
        <v/>
      </c>
      <c r="L293" s="71" t="str">
        <f>IF(ISBLANK(Данные!L293),"",Данные!L293)</f>
        <v/>
      </c>
      <c r="M293" s="72">
        <f t="shared" si="16"/>
        <v>0</v>
      </c>
      <c r="N293" s="72">
        <f t="shared" si="19"/>
        <v>10.91</v>
      </c>
      <c r="O293" s="72">
        <f t="shared" si="17"/>
        <v>6.75</v>
      </c>
      <c r="P293" s="72">
        <f t="shared" si="18"/>
        <v>6.75</v>
      </c>
      <c r="Q293" s="72" t="str">
        <f>IF(ISBLANK(Данные!Q293),"",Данные!Q293)</f>
        <v/>
      </c>
      <c r="R293" s="72" t="str">
        <f>IF(ISBLANK(Данные!R293),"",Данные!R293)</f>
        <v/>
      </c>
      <c r="S293" s="72" t="str">
        <f>IF(ISBLANK(Данные!S293),"",Данные!S293)</f>
        <v/>
      </c>
      <c r="T293" s="72" t="str">
        <f>IF(ISBLANK(Данные!T293),"",Данные!T293)</f>
        <v/>
      </c>
      <c r="U293" s="72" t="str">
        <f>IF(ISBLANK(Данные!U293),"",Данные!U293)</f>
        <v/>
      </c>
      <c r="V293" s="72" t="str">
        <f>IF(ISBLANK(Данные!V293),"",Данные!V293)</f>
        <v/>
      </c>
      <c r="W293" s="72">
        <f>IF(ISBLANK(Данные!W293),"",Данные!W293)</f>
        <v>27</v>
      </c>
      <c r="X293" s="72">
        <f>IF(ISBLANK(Данные!X293),"",Данные!X293)</f>
        <v>1</v>
      </c>
      <c r="Y293" s="72">
        <f>IF(ISBLANK(Данные!Y293),"",Данные!Y293)</f>
        <v>2</v>
      </c>
      <c r="Z293" s="72" t="str">
        <f>IF(ISBLANK(Данные!Z293),"",Данные!Z293)</f>
        <v/>
      </c>
      <c r="AA293" s="72" t="str">
        <f>IF(ISBLANK(Данные!AA293),"",Данные!AA293)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>
      <c r="A294" s="71">
        <f>IF(ISBLANK(Данные!A294),"",Данные!A294)</f>
        <v>4848</v>
      </c>
      <c r="B294" s="71">
        <f>IF(ISBLANK(Данные!B294),"",Данные!B294)</f>
        <v>2019</v>
      </c>
      <c r="C294" s="71" t="str">
        <f>IF(ISBLANK(Данные!C294),"",Данные!C294)</f>
        <v>компьютерных технологий и электронного обучения</v>
      </c>
      <c r="D294" s="71" t="str">
        <f>IF(ISBLANK(Данные!D294),"",Данные!D294)</f>
        <v>Карпова Наталья Александровна</v>
      </c>
      <c r="E294" s="71" t="str">
        <f>IF(ISBLANK(Данные!E294),"",Данные!E294)</f>
        <v>кандидат технических наук</v>
      </c>
      <c r="F294" s="71" t="str">
        <f>IF(ISBLANK(Данные!F294),"",Данные!F294)</f>
        <v>доцент</v>
      </c>
      <c r="G294" s="71">
        <f>IF(ISBLANK(Данные!G294),"",Данные!G294)</f>
        <v>0.75</v>
      </c>
      <c r="H294" s="71" t="str">
        <f>IF(ISBLANK(Данные!H294),"",Данные!H294)</f>
        <v>4 курс 2016 год/пост</v>
      </c>
      <c r="I294" s="71" t="str">
        <f>IF(ISBLANK(Данные!I294),"",Данные!I294)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71">
        <f>IF(ISBLANK(Данные!J294),"",Данные!J294)</f>
        <v>14</v>
      </c>
      <c r="K294" s="71">
        <f>IF(ISBLANK(Данные!K294),"",Данные!K294)</f>
        <v>22</v>
      </c>
      <c r="L294" s="71" t="str">
        <f>IF(ISBLANK(Данные!L294),"",Данные!L294)</f>
        <v/>
      </c>
      <c r="M294" s="72">
        <f t="shared" si="16"/>
        <v>3.6</v>
      </c>
      <c r="N294" s="72">
        <f t="shared" si="19"/>
        <v>10.91</v>
      </c>
      <c r="O294" s="72">
        <f t="shared" si="17"/>
        <v>6.75</v>
      </c>
      <c r="P294" s="72">
        <f t="shared" si="18"/>
        <v>6.75</v>
      </c>
      <c r="Q294" s="72" t="str">
        <f>IF(ISBLANK(Данные!Q294),"",Данные!Q294)</f>
        <v/>
      </c>
      <c r="R294" s="72" t="str">
        <f>IF(ISBLANK(Данные!R294),"",Данные!R294)</f>
        <v/>
      </c>
      <c r="S294" s="72" t="str">
        <f>IF(ISBLANK(Данные!S294),"",Данные!S294)</f>
        <v/>
      </c>
      <c r="T294" s="72" t="str">
        <f>IF(ISBLANK(Данные!T294),"",Данные!T294)</f>
        <v/>
      </c>
      <c r="U294" s="72" t="str">
        <f>IF(ISBLANK(Данные!U294),"",Данные!U294)</f>
        <v/>
      </c>
      <c r="V294" s="72" t="str">
        <f>IF(ISBLANK(Данные!V294),"",Данные!V294)</f>
        <v/>
      </c>
      <c r="W294" s="72">
        <f>IF(ISBLANK(Данные!W294),"",Данные!W294)</f>
        <v>27</v>
      </c>
      <c r="X294" s="72">
        <f>IF(ISBLANK(Данные!X294),"",Данные!X294)</f>
        <v>1</v>
      </c>
      <c r="Y294" s="72">
        <f>IF(ISBLANK(Данные!Y294),"",Данные!Y294)</f>
        <v>2</v>
      </c>
      <c r="Z294" s="72" t="str">
        <f>IF(ISBLANK(Данные!Z294),"",Данные!Z294)</f>
        <v/>
      </c>
      <c r="AA294" s="72" t="str">
        <f>IF(ISBLANK(Данные!AA294),"",Данные!AA294)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>
      <c r="A295" s="71">
        <f>IF(ISBLANK(Данные!A295),"",Данные!A295)</f>
        <v>4848</v>
      </c>
      <c r="B295" s="71">
        <f>IF(ISBLANK(Данные!B295),"",Данные!B295)</f>
        <v>2019</v>
      </c>
      <c r="C295" s="71" t="str">
        <f>IF(ISBLANK(Данные!C295),"",Данные!C295)</f>
        <v>компьютерных технологий и электронного обучения</v>
      </c>
      <c r="D295" s="71" t="str">
        <f>IF(ISBLANK(Данные!D295),"",Данные!D295)</f>
        <v>Карпова Наталья Александровна</v>
      </c>
      <c r="E295" s="71" t="str">
        <f>IF(ISBLANK(Данные!E295),"",Данные!E295)</f>
        <v>кандидат технических наук</v>
      </c>
      <c r="F295" s="71" t="str">
        <f>IF(ISBLANK(Данные!F295),"",Данные!F295)</f>
        <v>доцент</v>
      </c>
      <c r="G295" s="71">
        <f>IF(ISBLANK(Данные!G295),"",Данные!G295)</f>
        <v>0.75</v>
      </c>
      <c r="H295" s="71" t="str">
        <f>IF(ISBLANK(Данные!H295),"",Данные!H295)</f>
        <v>4 курс 2016 год/пост</v>
      </c>
      <c r="I295" s="71" t="str">
        <f>IF(ISBLANK(Данные!I295),"",Данные!I295)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71">
        <f>IF(ISBLANK(Данные!J295),"",Данные!J295)</f>
        <v>12</v>
      </c>
      <c r="K295" s="71">
        <f>IF(ISBLANK(Данные!K295),"",Данные!K295)</f>
        <v>24</v>
      </c>
      <c r="L295" s="71" t="str">
        <f>IF(ISBLANK(Данные!L295),"",Данные!L295)</f>
        <v/>
      </c>
      <c r="M295" s="72">
        <f t="shared" si="16"/>
        <v>3.6</v>
      </c>
      <c r="N295" s="72">
        <f t="shared" si="19"/>
        <v>10.91</v>
      </c>
      <c r="O295" s="72">
        <f t="shared" si="17"/>
        <v>6.75</v>
      </c>
      <c r="P295" s="72">
        <f t="shared" si="18"/>
        <v>6.75</v>
      </c>
      <c r="Q295" s="72" t="str">
        <f>IF(ISBLANK(Данные!Q295),"",Данные!Q295)</f>
        <v/>
      </c>
      <c r="R295" s="72" t="str">
        <f>IF(ISBLANK(Данные!R295),"",Данные!R295)</f>
        <v/>
      </c>
      <c r="S295" s="72" t="str">
        <f>IF(ISBLANK(Данные!S295),"",Данные!S295)</f>
        <v/>
      </c>
      <c r="T295" s="72" t="str">
        <f>IF(ISBLANK(Данные!T295),"",Данные!T295)</f>
        <v/>
      </c>
      <c r="U295" s="72" t="str">
        <f>IF(ISBLANK(Данные!U295),"",Данные!U295)</f>
        <v/>
      </c>
      <c r="V295" s="72" t="str">
        <f>IF(ISBLANK(Данные!V295),"",Данные!V295)</f>
        <v/>
      </c>
      <c r="W295" s="72">
        <f>IF(ISBLANK(Данные!W295),"",Данные!W295)</f>
        <v>27</v>
      </c>
      <c r="X295" s="72">
        <f>IF(ISBLANK(Данные!X295),"",Данные!X295)</f>
        <v>1</v>
      </c>
      <c r="Y295" s="72">
        <f>IF(ISBLANK(Данные!Y295),"",Данные!Y295)</f>
        <v>2</v>
      </c>
      <c r="Z295" s="72" t="str">
        <f>IF(ISBLANK(Данные!Z295),"",Данные!Z295)</f>
        <v/>
      </c>
      <c r="AA295" s="72" t="str">
        <f>IF(ISBLANK(Данные!AA295),"",Данные!AA295)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>
      <c r="A296" s="71">
        <f>IF(ISBLANK(Данные!A296),"",Данные!A296)</f>
        <v>4848</v>
      </c>
      <c r="B296" s="71">
        <f>IF(ISBLANK(Данные!B296),"",Данные!B296)</f>
        <v>2019</v>
      </c>
      <c r="C296" s="71" t="str">
        <f>IF(ISBLANK(Данные!C296),"",Данные!C296)</f>
        <v>компьютерных технологий и электронного обучения</v>
      </c>
      <c r="D296" s="71" t="str">
        <f>IF(ISBLANK(Данные!D296),"",Данные!D296)</f>
        <v>Карпова Наталья Александровна</v>
      </c>
      <c r="E296" s="71" t="str">
        <f>IF(ISBLANK(Данные!E296),"",Данные!E296)</f>
        <v>кандидат технических наук</v>
      </c>
      <c r="F296" s="71" t="str">
        <f>IF(ISBLANK(Данные!F296),"",Данные!F296)</f>
        <v>доцент</v>
      </c>
      <c r="G296" s="71">
        <f>IF(ISBLANK(Данные!G296),"",Данные!G296)</f>
        <v>0.75</v>
      </c>
      <c r="H296" s="71" t="str">
        <f>IF(ISBLANK(Данные!H296),"",Данные!H296)</f>
        <v>4 курс 2016 год/пост</v>
      </c>
      <c r="I296" s="71" t="str">
        <f>IF(ISBLANK(Данные!I296),"",Данные!I296)</f>
        <v>Участие в ГЭК (защита, экзамен)</v>
      </c>
      <c r="J296" s="71" t="str">
        <f>IF(ISBLANK(Данные!J296),"",Данные!J296)</f>
        <v/>
      </c>
      <c r="K296" s="71" t="str">
        <f>IF(ISBLANK(Данные!K296),"",Данные!K296)</f>
        <v/>
      </c>
      <c r="L296" s="71" t="str">
        <f>IF(ISBLANK(Данные!L296),"",Данные!L296)</f>
        <v/>
      </c>
      <c r="M296" s="72">
        <f t="shared" si="16"/>
        <v>0</v>
      </c>
      <c r="N296" s="72">
        <f t="shared" si="19"/>
        <v>10.91</v>
      </c>
      <c r="O296" s="72">
        <f t="shared" si="17"/>
        <v>6.75</v>
      </c>
      <c r="P296" s="72">
        <f t="shared" si="18"/>
        <v>6.75</v>
      </c>
      <c r="Q296" s="72" t="str">
        <f>IF(ISBLANK(Данные!Q296),"",Данные!Q296)</f>
        <v/>
      </c>
      <c r="R296" s="72">
        <f>IF(ISBLANK(Данные!R296),"",Данные!R296)</f>
        <v>5</v>
      </c>
      <c r="S296" s="72">
        <f>IF(ISBLANK(Данные!S296),"",Данные!S296)</f>
        <v>8</v>
      </c>
      <c r="T296" s="72" t="str">
        <f>IF(ISBLANK(Данные!T296),"",Данные!T296)</f>
        <v/>
      </c>
      <c r="U296" s="72" t="str">
        <f>IF(ISBLANK(Данные!U296),"",Данные!U296)</f>
        <v/>
      </c>
      <c r="V296" s="72" t="str">
        <f>IF(ISBLANK(Данные!V296),"",Данные!V296)</f>
        <v/>
      </c>
      <c r="W296" s="72">
        <f>IF(ISBLANK(Данные!W296),"",Данные!W296)</f>
        <v>27</v>
      </c>
      <c r="X296" s="72">
        <f>IF(ISBLANK(Данные!X296),"",Данные!X296)</f>
        <v>1</v>
      </c>
      <c r="Y296" s="72">
        <f>IF(ISBLANK(Данные!Y296),"",Данные!Y296)</f>
        <v>2</v>
      </c>
      <c r="Z296" s="72" t="str">
        <f>IF(ISBLANK(Данные!Z296),"",Данные!Z296)</f>
        <v/>
      </c>
      <c r="AA296" s="72" t="str">
        <f>IF(ISBLANK(Данные!AA296),"",Данные!AA296)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>
      <c r="A297" s="71">
        <f>IF(ISBLANK(Данные!A297),"",Данные!A297)</f>
        <v>5791</v>
      </c>
      <c r="B297" s="71">
        <f>IF(ISBLANK(Данные!B297),"",Данные!B297)</f>
        <v>2019</v>
      </c>
      <c r="C297" s="71" t="str">
        <f>IF(ISBLANK(Данные!C297),"",Данные!C297)</f>
        <v>компьютерных технологий и электронного обучения</v>
      </c>
      <c r="D297" s="71" t="str">
        <f>IF(ISBLANK(Данные!D297),"",Данные!D297)</f>
        <v>Авксентьева Елена Юрьевна</v>
      </c>
      <c r="E297" s="71" t="str">
        <f>IF(ISBLANK(Данные!E297),"",Данные!E297)</f>
        <v>кандидат педагогических наук</v>
      </c>
      <c r="F297" s="71" t="str">
        <f>IF(ISBLANK(Данные!F297),"",Данные!F297)</f>
        <v>доцент</v>
      </c>
      <c r="G297" s="71">
        <f>IF(ISBLANK(Данные!G297),"",Данные!G297)</f>
        <v>1</v>
      </c>
      <c r="H297" s="71" t="str">
        <f>IF(ISBLANK(Данные!H297),"",Данные!H297)</f>
        <v>3 курс 2017 год/пост</v>
      </c>
      <c r="I297" s="71" t="str">
        <f>IF(ISBLANK(Данные!I297),"",Данные!I297)</f>
        <v>Модуль "Системное и прикладное программное обеспечение". Инженерная и компьютерная графика</v>
      </c>
      <c r="J297" s="71" t="str">
        <f>IF(ISBLANK(Данные!J297),"",Данные!J297)</f>
        <v/>
      </c>
      <c r="K297" s="71">
        <f>IF(ISBLANK(Данные!K297),"",Данные!K297)</f>
        <v>54</v>
      </c>
      <c r="L297" s="71">
        <f>IF(ISBLANK(Данные!L297),"",Данные!L297)</f>
        <v>144</v>
      </c>
      <c r="M297" s="72">
        <f t="shared" si="16"/>
        <v>19.8</v>
      </c>
      <c r="N297" s="72">
        <f t="shared" si="19"/>
        <v>11.57</v>
      </c>
      <c r="O297" s="72">
        <f t="shared" si="17"/>
        <v>7.25</v>
      </c>
      <c r="P297" s="72">
        <f t="shared" si="18"/>
        <v>7.25</v>
      </c>
      <c r="Q297" s="72" t="str">
        <f>IF(ISBLANK(Данные!Q297),"",Данные!Q297)</f>
        <v/>
      </c>
      <c r="R297" s="72" t="str">
        <f>IF(ISBLANK(Данные!R297),"",Данные!R297)</f>
        <v/>
      </c>
      <c r="S297" s="72" t="str">
        <f>IF(ISBLANK(Данные!S297),"",Данные!S297)</f>
        <v/>
      </c>
      <c r="T297" s="72" t="str">
        <f>IF(ISBLANK(Данные!T297),"",Данные!T297)</f>
        <v/>
      </c>
      <c r="U297" s="72" t="str">
        <f>IF(ISBLANK(Данные!U297),"",Данные!U297)</f>
        <v/>
      </c>
      <c r="V297" s="72" t="str">
        <f>IF(ISBLANK(Данные!V297),"",Данные!V297)</f>
        <v/>
      </c>
      <c r="W297" s="72">
        <f>IF(ISBLANK(Данные!W297),"",Данные!W297)</f>
        <v>29</v>
      </c>
      <c r="X297" s="72">
        <f>IF(ISBLANK(Данные!X297),"",Данные!X297)</f>
        <v>1</v>
      </c>
      <c r="Y297" s="72">
        <f>IF(ISBLANK(Данные!Y297),"",Данные!Y297)</f>
        <v>2</v>
      </c>
      <c r="Z297" s="72" t="str">
        <f>IF(ISBLANK(Данные!Z297),"",Данные!Z297)</f>
        <v/>
      </c>
      <c r="AA297" s="72" t="str">
        <f>IF(ISBLANK(Данные!AA297),"",Данные!AA297)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>
      <c r="A298" s="71">
        <f>IF(ISBLANK(Данные!A298),"",Данные!A298)</f>
        <v>5791</v>
      </c>
      <c r="B298" s="71">
        <f>IF(ISBLANK(Данные!B298),"",Данные!B298)</f>
        <v>2019</v>
      </c>
      <c r="C298" s="71" t="str">
        <f>IF(ISBLANK(Данные!C298),"",Данные!C298)</f>
        <v>компьютерных технологий и электронного обучения</v>
      </c>
      <c r="D298" s="71" t="str">
        <f>IF(ISBLANK(Данные!D298),"",Данные!D298)</f>
        <v>Авксентьева Елена Юрьевна</v>
      </c>
      <c r="E298" s="71" t="str">
        <f>IF(ISBLANK(Данные!E298),"",Данные!E298)</f>
        <v>кандидат педагогических наук</v>
      </c>
      <c r="F298" s="71" t="str">
        <f>IF(ISBLANK(Данные!F298),"",Данные!F298)</f>
        <v>доцент</v>
      </c>
      <c r="G298" s="71">
        <f>IF(ISBLANK(Данные!G298),"",Данные!G298)</f>
        <v>1</v>
      </c>
      <c r="H298" s="71" t="str">
        <f>IF(ISBLANK(Данные!H298),"",Данные!H298)</f>
        <v>3 курс 2017 год/пост</v>
      </c>
      <c r="I298" s="71" t="str">
        <f>IF(ISBLANK(Данные!I298),"",Данные!I298)</f>
        <v>Модуль "Организация ЭВМ". Сети и телекоммуникации</v>
      </c>
      <c r="J298" s="71">
        <f>IF(ISBLANK(Данные!J298),"",Данные!J298)</f>
        <v>18</v>
      </c>
      <c r="K298" s="71" t="str">
        <f>IF(ISBLANK(Данные!K298),"",Данные!K298)</f>
        <v/>
      </c>
      <c r="L298" s="71">
        <f>IF(ISBLANK(Данные!L298),"",Данные!L298)</f>
        <v>72</v>
      </c>
      <c r="M298" s="72">
        <f t="shared" si="16"/>
        <v>9</v>
      </c>
      <c r="N298" s="72">
        <f t="shared" si="19"/>
        <v>11.57</v>
      </c>
      <c r="O298" s="72">
        <f t="shared" si="17"/>
        <v>7.25</v>
      </c>
      <c r="P298" s="72">
        <f t="shared" si="18"/>
        <v>7.25</v>
      </c>
      <c r="Q298" s="72" t="str">
        <f>IF(ISBLANK(Данные!Q298),"",Данные!Q298)</f>
        <v/>
      </c>
      <c r="R298" s="72" t="str">
        <f>IF(ISBLANK(Данные!R298),"",Данные!R298)</f>
        <v/>
      </c>
      <c r="S298" s="72" t="str">
        <f>IF(ISBLANK(Данные!S298),"",Данные!S298)</f>
        <v/>
      </c>
      <c r="T298" s="72" t="str">
        <f>IF(ISBLANK(Данные!T298),"",Данные!T298)</f>
        <v/>
      </c>
      <c r="U298" s="72" t="str">
        <f>IF(ISBLANK(Данные!U298),"",Данные!U298)</f>
        <v/>
      </c>
      <c r="V298" s="72" t="str">
        <f>IF(ISBLANK(Данные!V298),"",Данные!V298)</f>
        <v/>
      </c>
      <c r="W298" s="72">
        <f>IF(ISBLANK(Данные!W298),"",Данные!W298)</f>
        <v>29</v>
      </c>
      <c r="X298" s="72">
        <f>IF(ISBLANK(Данные!X298),"",Данные!X298)</f>
        <v>1</v>
      </c>
      <c r="Y298" s="72">
        <f>IF(ISBLANK(Данные!Y298),"",Данные!Y298)</f>
        <v>2</v>
      </c>
      <c r="Z298" s="72" t="str">
        <f>IF(ISBLANK(Данные!Z298),"",Данные!Z298)</f>
        <v/>
      </c>
      <c r="AA298" s="72" t="str">
        <f>IF(ISBLANK(Данные!AA298),"",Данные!AA298)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>
      <c r="A299" s="71">
        <f>IF(ISBLANK(Данные!A299),"",Данные!A299)</f>
        <v>5791</v>
      </c>
      <c r="B299" s="71">
        <f>IF(ISBLANK(Данные!B299),"",Данные!B299)</f>
        <v>2019</v>
      </c>
      <c r="C299" s="71" t="str">
        <f>IF(ISBLANK(Данные!C299),"",Данные!C299)</f>
        <v>компьютерных технологий и электронного обучения</v>
      </c>
      <c r="D299" s="71" t="str">
        <f>IF(ISBLANK(Данные!D299),"",Данные!D299)</f>
        <v>Аксютин Павел Александрович</v>
      </c>
      <c r="E299" s="71" t="str">
        <f>IF(ISBLANK(Данные!E299),"",Данные!E299)</f>
        <v>нет</v>
      </c>
      <c r="F299" s="71" t="str">
        <f>IF(ISBLANK(Данные!F299),"",Данные!F299)</f>
        <v>ассистент</v>
      </c>
      <c r="G299" s="71">
        <f>IF(ISBLANK(Данные!G299),"",Данные!G299)</f>
        <v>0.25</v>
      </c>
      <c r="H299" s="71" t="str">
        <f>IF(ISBLANK(Данные!H299),"",Данные!H299)</f>
        <v>3 курс 2017 год/пост</v>
      </c>
      <c r="I299" s="71" t="str">
        <f>IF(ISBLANK(Данные!I299),"",Данные!I299)</f>
        <v>Модуль "Информационные технологии". Дисциплины и курсы по выбору. Прикладные информационные технологии</v>
      </c>
      <c r="J299" s="71" t="str">
        <f>IF(ISBLANK(Данные!J299),"",Данные!J299)</f>
        <v/>
      </c>
      <c r="K299" s="71">
        <f>IF(ISBLANK(Данные!K299),"",Данные!K299)</f>
        <v>22</v>
      </c>
      <c r="L299" s="71">
        <f>IF(ISBLANK(Данные!L299),"",Данные!L299)</f>
        <v>44</v>
      </c>
      <c r="M299" s="72">
        <f t="shared" si="16"/>
        <v>6.6000000000000005</v>
      </c>
      <c r="N299" s="72">
        <f t="shared" si="19"/>
        <v>11.57</v>
      </c>
      <c r="O299" s="72">
        <f t="shared" si="17"/>
        <v>7.25</v>
      </c>
      <c r="P299" s="72">
        <f t="shared" si="18"/>
        <v>7.25</v>
      </c>
      <c r="Q299" s="72" t="str">
        <f>IF(ISBLANK(Данные!Q299),"",Данные!Q299)</f>
        <v/>
      </c>
      <c r="R299" s="72" t="str">
        <f>IF(ISBLANK(Данные!R299),"",Данные!R299)</f>
        <v/>
      </c>
      <c r="S299" s="72" t="str">
        <f>IF(ISBLANK(Данные!S299),"",Данные!S299)</f>
        <v/>
      </c>
      <c r="T299" s="72" t="str">
        <f>IF(ISBLANK(Данные!T299),"",Данные!T299)</f>
        <v/>
      </c>
      <c r="U299" s="72" t="str">
        <f>IF(ISBLANK(Данные!U299),"",Данные!U299)</f>
        <v/>
      </c>
      <c r="V299" s="72" t="str">
        <f>IF(ISBLANK(Данные!V299),"",Данные!V299)</f>
        <v/>
      </c>
      <c r="W299" s="72">
        <f>IF(ISBLANK(Данные!W299),"",Данные!W299)</f>
        <v>29</v>
      </c>
      <c r="X299" s="72">
        <f>IF(ISBLANK(Данные!X299),"",Данные!X299)</f>
        <v>1</v>
      </c>
      <c r="Y299" s="72">
        <f>IF(ISBLANK(Данные!Y299),"",Данные!Y299)</f>
        <v>2</v>
      </c>
      <c r="Z299" s="72" t="str">
        <f>IF(ISBLANK(Данные!Z299),"",Данные!Z299)</f>
        <v/>
      </c>
      <c r="AA299" s="72" t="str">
        <f>IF(ISBLANK(Данные!AA299),"",Данные!AA299)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>
      <c r="A300" s="71">
        <f>IF(ISBLANK(Данные!A300),"",Данные!A300)</f>
        <v>5791</v>
      </c>
      <c r="B300" s="71">
        <f>IF(ISBLANK(Данные!B300),"",Данные!B300)</f>
        <v>2019</v>
      </c>
      <c r="C300" s="71" t="str">
        <f>IF(ISBLANK(Данные!C300),"",Данные!C300)</f>
        <v>компьютерных технологий и электронного обучения</v>
      </c>
      <c r="D300" s="71" t="str">
        <f>IF(ISBLANK(Данные!D300),"",Данные!D300)</f>
        <v>Аксютин Павел Александрович</v>
      </c>
      <c r="E300" s="71" t="str">
        <f>IF(ISBLANK(Данные!E300),"",Данные!E300)</f>
        <v>нет</v>
      </c>
      <c r="F300" s="71" t="str">
        <f>IF(ISBLANK(Данные!F300),"",Данные!F300)</f>
        <v>ассистент</v>
      </c>
      <c r="G300" s="71">
        <f>IF(ISBLANK(Данные!G300),"",Данные!G300)</f>
        <v>0.25</v>
      </c>
      <c r="H300" s="71" t="str">
        <f>IF(ISBLANK(Данные!H300),"",Данные!H300)</f>
        <v>3 курс 2017 год/пост</v>
      </c>
      <c r="I300" s="71" t="str">
        <f>IF(ISBLANK(Данные!I300),"",Данные!I300)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71" t="str">
        <f>IF(ISBLANK(Данные!J300),"",Данные!J300)</f>
        <v/>
      </c>
      <c r="K300" s="71" t="str">
        <f>IF(ISBLANK(Данные!K300),"",Данные!K300)</f>
        <v/>
      </c>
      <c r="L300" s="71" t="str">
        <f>IF(ISBLANK(Данные!L300),"",Данные!L300)</f>
        <v/>
      </c>
      <c r="M300" s="72">
        <f t="shared" si="16"/>
        <v>0</v>
      </c>
      <c r="N300" s="72">
        <f t="shared" si="19"/>
        <v>11.57</v>
      </c>
      <c r="O300" s="72">
        <f t="shared" si="17"/>
        <v>7.25</v>
      </c>
      <c r="P300" s="72">
        <f t="shared" si="18"/>
        <v>7.25</v>
      </c>
      <c r="Q300" s="72" t="str">
        <f>IF(ISBLANK(Данные!Q300),"",Данные!Q300)</f>
        <v/>
      </c>
      <c r="R300" s="72" t="str">
        <f>IF(ISBLANK(Данные!R300),"",Данные!R300)</f>
        <v/>
      </c>
      <c r="S300" s="72" t="str">
        <f>IF(ISBLANK(Данные!S300),"",Данные!S300)</f>
        <v/>
      </c>
      <c r="T300" s="72" t="str">
        <f>IF(ISBLANK(Данные!T300),"",Данные!T300)</f>
        <v/>
      </c>
      <c r="U300" s="72">
        <f>IF(ISBLANK(Данные!U300),"",Данные!U300)</f>
        <v>40</v>
      </c>
      <c r="V300" s="72" t="str">
        <f>IF(ISBLANK(Данные!V300),"",Данные!V300)</f>
        <v/>
      </c>
      <c r="W300" s="72">
        <f>IF(ISBLANK(Данные!W300),"",Данные!W300)</f>
        <v>29</v>
      </c>
      <c r="X300" s="72">
        <f>IF(ISBLANK(Данные!X300),"",Данные!X300)</f>
        <v>1</v>
      </c>
      <c r="Y300" s="72">
        <f>IF(ISBLANK(Данные!Y300),"",Данные!Y300)</f>
        <v>2</v>
      </c>
      <c r="Z300" s="72" t="str">
        <f>IF(ISBLANK(Данные!Z300),"",Данные!Z300)</f>
        <v/>
      </c>
      <c r="AA300" s="72" t="str">
        <f>IF(ISBLANK(Данные!AA300),"",Данные!AA300)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>
      <c r="A301" s="71">
        <f>IF(ISBLANK(Данные!A301),"",Данные!A301)</f>
        <v>5791</v>
      </c>
      <c r="B301" s="71">
        <f>IF(ISBLANK(Данные!B301),"",Данные!B301)</f>
        <v>2019</v>
      </c>
      <c r="C301" s="71" t="str">
        <f>IF(ISBLANK(Данные!C301),"",Данные!C301)</f>
        <v>компьютерных технологий и электронного обучения</v>
      </c>
      <c r="D301" s="71" t="str">
        <f>IF(ISBLANK(Данные!D301),"",Данные!D301)</f>
        <v>Атаян Ануш Михайловна</v>
      </c>
      <c r="E301" s="71" t="str">
        <f>IF(ISBLANK(Данные!E301),"",Данные!E301)</f>
        <v>кандидат педагогических наук</v>
      </c>
      <c r="F301" s="71" t="str">
        <f>IF(ISBLANK(Данные!F301),"",Данные!F301)</f>
        <v>доцент</v>
      </c>
      <c r="G301" s="71">
        <f>IF(ISBLANK(Данные!G301),"",Данные!G301)</f>
        <v>1</v>
      </c>
      <c r="H301" s="71" t="str">
        <f>IF(ISBLANK(Данные!H301),"",Данные!H301)</f>
        <v>3 курс 2017 год/пост</v>
      </c>
      <c r="I301" s="71" t="str">
        <f>IF(ISBLANK(Данные!I301),"",Данные!I301)</f>
        <v>Модуль "Информационные технологии". Информационные технологии и системы бизнес-аналитики</v>
      </c>
      <c r="J301" s="71">
        <f>IF(ISBLANK(Данные!J301),"",Данные!J301)</f>
        <v>18</v>
      </c>
      <c r="K301" s="71" t="str">
        <f>IF(ISBLANK(Данные!K301),"",Данные!K301)</f>
        <v/>
      </c>
      <c r="L301" s="71">
        <f>IF(ISBLANK(Данные!L301),"",Данные!L301)</f>
        <v>72</v>
      </c>
      <c r="M301" s="72">
        <f t="shared" si="16"/>
        <v>9</v>
      </c>
      <c r="N301" s="72">
        <f t="shared" si="19"/>
        <v>11.57</v>
      </c>
      <c r="O301" s="72">
        <f t="shared" si="17"/>
        <v>7.25</v>
      </c>
      <c r="P301" s="72">
        <f t="shared" si="18"/>
        <v>7.25</v>
      </c>
      <c r="Q301" s="72" t="str">
        <f>IF(ISBLANK(Данные!Q301),"",Данные!Q301)</f>
        <v/>
      </c>
      <c r="R301" s="72" t="str">
        <f>IF(ISBLANK(Данные!R301),"",Данные!R301)</f>
        <v/>
      </c>
      <c r="S301" s="72" t="str">
        <f>IF(ISBLANK(Данные!S301),"",Данные!S301)</f>
        <v/>
      </c>
      <c r="T301" s="72" t="str">
        <f>IF(ISBLANK(Данные!T301),"",Данные!T301)</f>
        <v/>
      </c>
      <c r="U301" s="72" t="str">
        <f>IF(ISBLANK(Данные!U301),"",Данные!U301)</f>
        <v/>
      </c>
      <c r="V301" s="72" t="str">
        <f>IF(ISBLANK(Данные!V301),"",Данные!V301)</f>
        <v/>
      </c>
      <c r="W301" s="72">
        <f>IF(ISBLANK(Данные!W301),"",Данные!W301)</f>
        <v>29</v>
      </c>
      <c r="X301" s="72">
        <f>IF(ISBLANK(Данные!X301),"",Данные!X301)</f>
        <v>1</v>
      </c>
      <c r="Y301" s="72">
        <f>IF(ISBLANK(Данные!Y301),"",Данные!Y301)</f>
        <v>2</v>
      </c>
      <c r="Z301" s="72" t="str">
        <f>IF(ISBLANK(Данные!Z301),"",Данные!Z301)</f>
        <v/>
      </c>
      <c r="AA301" s="72" t="str">
        <f>IF(ISBLANK(Данные!AA301),"",Данные!AA301)</f>
        <v/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>
      <c r="A302" s="71">
        <f>IF(ISBLANK(Данные!A302),"",Данные!A302)</f>
        <v>5791</v>
      </c>
      <c r="B302" s="71">
        <f>IF(ISBLANK(Данные!B302),"",Данные!B302)</f>
        <v>2019</v>
      </c>
      <c r="C302" s="71" t="str">
        <f>IF(ISBLANK(Данные!C302),"",Данные!C302)</f>
        <v>компьютерных технологий и электронного обучения</v>
      </c>
      <c r="D302" s="71" t="str">
        <f>IF(ISBLANK(Данные!D302),"",Данные!D302)</f>
        <v>Атаян Ануш Михайловна</v>
      </c>
      <c r="E302" s="71" t="str">
        <f>IF(ISBLANK(Данные!E302),"",Данные!E302)</f>
        <v>кандидат педагогических наук</v>
      </c>
      <c r="F302" s="71" t="str">
        <f>IF(ISBLANK(Данные!F302),"",Данные!F302)</f>
        <v>доцент</v>
      </c>
      <c r="G302" s="71">
        <f>IF(ISBLANK(Данные!G302),"",Данные!G302)</f>
        <v>1</v>
      </c>
      <c r="H302" s="71" t="str">
        <f>IF(ISBLANK(Данные!H302),"",Данные!H302)</f>
        <v>3 курс 2017 год/пост</v>
      </c>
      <c r="I302" s="71" t="str">
        <f>IF(ISBLANK(Данные!I302),"",Данные!I302)</f>
        <v>Модуль "Информационные технологии в управлении в IT-компании".  Основы электронного управления</v>
      </c>
      <c r="J302" s="71">
        <f>IF(ISBLANK(Данные!J302),"",Данные!J302)</f>
        <v>18</v>
      </c>
      <c r="K302" s="71" t="str">
        <f>IF(ISBLANK(Данные!K302),"",Данные!K302)</f>
        <v/>
      </c>
      <c r="L302" s="71">
        <f>IF(ISBLANK(Данные!L302),"",Данные!L302)</f>
        <v>36</v>
      </c>
      <c r="M302" s="72">
        <f t="shared" si="16"/>
        <v>5.4</v>
      </c>
      <c r="N302" s="72">
        <f t="shared" si="19"/>
        <v>11.57</v>
      </c>
      <c r="O302" s="72">
        <f t="shared" si="17"/>
        <v>7.25</v>
      </c>
      <c r="P302" s="72">
        <f t="shared" si="18"/>
        <v>7.25</v>
      </c>
      <c r="Q302" s="72" t="str">
        <f>IF(ISBLANK(Данные!Q302),"",Данные!Q302)</f>
        <v/>
      </c>
      <c r="R302" s="72" t="str">
        <f>IF(ISBLANK(Данные!R302),"",Данные!R302)</f>
        <v/>
      </c>
      <c r="S302" s="72" t="str">
        <f>IF(ISBLANK(Данные!S302),"",Данные!S302)</f>
        <v/>
      </c>
      <c r="T302" s="72" t="str">
        <f>IF(ISBLANK(Данные!T302),"",Данные!T302)</f>
        <v/>
      </c>
      <c r="U302" s="72" t="str">
        <f>IF(ISBLANK(Данные!U302),"",Данные!U302)</f>
        <v/>
      </c>
      <c r="V302" s="72" t="str">
        <f>IF(ISBLANK(Данные!V302),"",Данные!V302)</f>
        <v/>
      </c>
      <c r="W302" s="72">
        <f>IF(ISBLANK(Данные!W302),"",Данные!W302)</f>
        <v>29</v>
      </c>
      <c r="X302" s="72">
        <f>IF(ISBLANK(Данные!X302),"",Данные!X302)</f>
        <v>1</v>
      </c>
      <c r="Y302" s="72">
        <f>IF(ISBLANK(Данные!Y302),"",Данные!Y302)</f>
        <v>2</v>
      </c>
      <c r="Z302" s="72" t="str">
        <f>IF(ISBLANK(Данные!Z302),"",Данные!Z302)</f>
        <v/>
      </c>
      <c r="AA302" s="72" t="str">
        <f>IF(ISBLANK(Данные!AA302),"",Данные!AA302)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>
      <c r="A303" s="71">
        <f>IF(ISBLANK(Данные!A303),"",Данные!A303)</f>
        <v>5791</v>
      </c>
      <c r="B303" s="71">
        <f>IF(ISBLANK(Данные!B303),"",Данные!B303)</f>
        <v>2019</v>
      </c>
      <c r="C303" s="71" t="str">
        <f>IF(ISBLANK(Данные!C303),"",Данные!C303)</f>
        <v>компьютерных технологий и электронного обучения</v>
      </c>
      <c r="D303" s="71" t="str">
        <f>IF(ISBLANK(Данные!D303),"",Данные!D303)</f>
        <v>Атаян Ануш Михайловна</v>
      </c>
      <c r="E303" s="71" t="str">
        <f>IF(ISBLANK(Данные!E303),"",Данные!E303)</f>
        <v>кандидат педагогических наук</v>
      </c>
      <c r="F303" s="71" t="str">
        <f>IF(ISBLANK(Данные!F303),"",Данные!F303)</f>
        <v>доцент</v>
      </c>
      <c r="G303" s="71">
        <f>IF(ISBLANK(Данные!G303),"",Данные!G303)</f>
        <v>1</v>
      </c>
      <c r="H303" s="71" t="str">
        <f>IF(ISBLANK(Данные!H303),"",Данные!H303)</f>
        <v>3 курс 2017 год/пост</v>
      </c>
      <c r="I303" s="71" t="str">
        <f>IF(ISBLANK(Данные!I303),"",Данные!I303)</f>
        <v>Модуль "Информационные технологии в управлении в IT-компании".  IT-менеджмент</v>
      </c>
      <c r="J303" s="71" t="str">
        <f>IF(ISBLANK(Данные!J303),"",Данные!J303)</f>
        <v/>
      </c>
      <c r="K303" s="71">
        <f>IF(ISBLANK(Данные!K303),"",Данные!K303)</f>
        <v>18</v>
      </c>
      <c r="L303" s="71" t="str">
        <f>IF(ISBLANK(Данные!L303),"",Данные!L303)</f>
        <v/>
      </c>
      <c r="M303" s="72">
        <f t="shared" si="16"/>
        <v>1.8</v>
      </c>
      <c r="N303" s="72">
        <f t="shared" si="19"/>
        <v>11.57</v>
      </c>
      <c r="O303" s="72">
        <f t="shared" si="17"/>
        <v>7.25</v>
      </c>
      <c r="P303" s="72">
        <f t="shared" si="18"/>
        <v>7.25</v>
      </c>
      <c r="Q303" s="72" t="str">
        <f>IF(ISBLANK(Данные!Q303),"",Данные!Q303)</f>
        <v/>
      </c>
      <c r="R303" s="72" t="str">
        <f>IF(ISBLANK(Данные!R303),"",Данные!R303)</f>
        <v/>
      </c>
      <c r="S303" s="72" t="str">
        <f>IF(ISBLANK(Данные!S303),"",Данные!S303)</f>
        <v/>
      </c>
      <c r="T303" s="72" t="str">
        <f>IF(ISBLANK(Данные!T303),"",Данные!T303)</f>
        <v/>
      </c>
      <c r="U303" s="72" t="str">
        <f>IF(ISBLANK(Данные!U303),"",Данные!U303)</f>
        <v/>
      </c>
      <c r="V303" s="72" t="str">
        <f>IF(ISBLANK(Данные!V303),"",Данные!V303)</f>
        <v/>
      </c>
      <c r="W303" s="72">
        <f>IF(ISBLANK(Данные!W303),"",Данные!W303)</f>
        <v>29</v>
      </c>
      <c r="X303" s="72">
        <f>IF(ISBLANK(Данные!X303),"",Данные!X303)</f>
        <v>1</v>
      </c>
      <c r="Y303" s="72">
        <f>IF(ISBLANK(Данные!Y303),"",Данные!Y303)</f>
        <v>2</v>
      </c>
      <c r="Z303" s="72" t="str">
        <f>IF(ISBLANK(Данные!Z303),"",Данные!Z303)</f>
        <v/>
      </c>
      <c r="AA303" s="72" t="str">
        <f>IF(ISBLANK(Данные!AA303),"",Данные!AA303)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>
      <c r="A304" s="71">
        <f>IF(ISBLANK(Данные!A304),"",Данные!A304)</f>
        <v>5791</v>
      </c>
      <c r="B304" s="71">
        <f>IF(ISBLANK(Данные!B304),"",Данные!B304)</f>
        <v>2019</v>
      </c>
      <c r="C304" s="71" t="str">
        <f>IF(ISBLANK(Данные!C304),"",Данные!C304)</f>
        <v>компьютерных технологий и электронного обучения</v>
      </c>
      <c r="D304" s="71" t="str">
        <f>IF(ISBLANK(Данные!D304),"",Данные!D304)</f>
        <v>Атаян Ануш Михайловна</v>
      </c>
      <c r="E304" s="71" t="str">
        <f>IF(ISBLANK(Данные!E304),"",Данные!E304)</f>
        <v>кандидат педагогических наук</v>
      </c>
      <c r="F304" s="71" t="str">
        <f>IF(ISBLANK(Данные!F304),"",Данные!F304)</f>
        <v>доцент</v>
      </c>
      <c r="G304" s="71">
        <f>IF(ISBLANK(Данные!G304),"",Данные!G304)</f>
        <v>1</v>
      </c>
      <c r="H304" s="71" t="str">
        <f>IF(ISBLANK(Данные!H304),"",Данные!H304)</f>
        <v>3 курс 2017 год/пост</v>
      </c>
      <c r="I304" s="71" t="str">
        <f>IF(ISBLANK(Данные!I304),"",Данные!I304)</f>
        <v>Модуль "Информационные технологии". Дисциплины и курсы по выбору. Прикладные информационные технологии</v>
      </c>
      <c r="J304" s="71" t="str">
        <f>IF(ISBLANK(Данные!J304),"",Данные!J304)</f>
        <v/>
      </c>
      <c r="K304" s="71" t="str">
        <f>IF(ISBLANK(Данные!K304),"",Данные!K304)</f>
        <v/>
      </c>
      <c r="L304" s="71" t="str">
        <f>IF(ISBLANK(Данные!L304),"",Данные!L304)</f>
        <v/>
      </c>
      <c r="M304" s="72">
        <f t="shared" si="16"/>
        <v>0</v>
      </c>
      <c r="N304" s="72">
        <f t="shared" si="19"/>
        <v>11.57</v>
      </c>
      <c r="O304" s="72">
        <f t="shared" si="17"/>
        <v>7.25</v>
      </c>
      <c r="P304" s="72">
        <f t="shared" si="18"/>
        <v>7.25</v>
      </c>
      <c r="Q304" s="72" t="str">
        <f>IF(ISBLANK(Данные!Q304),"",Данные!Q304)</f>
        <v/>
      </c>
      <c r="R304" s="72" t="str">
        <f>IF(ISBLANK(Данные!R304),"",Данные!R304)</f>
        <v/>
      </c>
      <c r="S304" s="72" t="str">
        <f>IF(ISBLANK(Данные!S304),"",Данные!S304)</f>
        <v/>
      </c>
      <c r="T304" s="72" t="str">
        <f>IF(ISBLANK(Данные!T304),"",Данные!T304)</f>
        <v/>
      </c>
      <c r="U304" s="72" t="str">
        <f>IF(ISBLANK(Данные!U304),"",Данные!U304)</f>
        <v/>
      </c>
      <c r="V304" s="72" t="str">
        <f>IF(ISBLANK(Данные!V304),"",Данные!V304)</f>
        <v/>
      </c>
      <c r="W304" s="72">
        <f>IF(ISBLANK(Данные!W304),"",Данные!W304)</f>
        <v>29</v>
      </c>
      <c r="X304" s="72">
        <f>IF(ISBLANK(Данные!X304),"",Данные!X304)</f>
        <v>1</v>
      </c>
      <c r="Y304" s="72">
        <f>IF(ISBLANK(Данные!Y304),"",Данные!Y304)</f>
        <v>2</v>
      </c>
      <c r="Z304" s="72" t="str">
        <f>IF(ISBLANK(Данные!Z304),"",Данные!Z304)</f>
        <v/>
      </c>
      <c r="AA304" s="72" t="str">
        <f>IF(ISBLANK(Данные!AA304),"",Данные!AA304)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>
      <c r="A305" s="71">
        <f>IF(ISBLANK(Данные!A305),"",Данные!A305)</f>
        <v>5791</v>
      </c>
      <c r="B305" s="71">
        <f>IF(ISBLANK(Данные!B305),"",Данные!B305)</f>
        <v>2019</v>
      </c>
      <c r="C305" s="71" t="str">
        <f>IF(ISBLANK(Данные!C305),"",Данные!C305)</f>
        <v>компьютерных технологий и электронного обучения</v>
      </c>
      <c r="D305" s="71" t="str">
        <f>IF(ISBLANK(Данные!D305),"",Данные!D305)</f>
        <v>Власов Дмитрий Викторович</v>
      </c>
      <c r="E305" s="71" t="str">
        <f>IF(ISBLANK(Данные!E305),"",Данные!E305)</f>
        <v>нет</v>
      </c>
      <c r="F305" s="71" t="str">
        <f>IF(ISBLANK(Данные!F305),"",Данные!F305)</f>
        <v>эксперт-программист</v>
      </c>
      <c r="G305" s="71">
        <f>IF(ISBLANK(Данные!G305),"",Данные!G305)</f>
        <v>1</v>
      </c>
      <c r="H305" s="71" t="str">
        <f>IF(ISBLANK(Данные!H305),"",Данные!H305)</f>
        <v>3 курс 2017 год/пост</v>
      </c>
      <c r="I305" s="71" t="str">
        <f>IF(ISBLANK(Данные!I305),"",Данные!I305)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71" t="str">
        <f>IF(ISBLANK(Данные!J305),"",Данные!J305)</f>
        <v/>
      </c>
      <c r="K305" s="71" t="str">
        <f>IF(ISBLANK(Данные!K305),"",Данные!K305)</f>
        <v/>
      </c>
      <c r="L305" s="71" t="str">
        <f>IF(ISBLANK(Данные!L305),"",Данные!L305)</f>
        <v/>
      </c>
      <c r="M305" s="72">
        <f t="shared" si="16"/>
        <v>0</v>
      </c>
      <c r="N305" s="72">
        <f t="shared" si="19"/>
        <v>11.57</v>
      </c>
      <c r="O305" s="72">
        <f t="shared" si="17"/>
        <v>7.25</v>
      </c>
      <c r="P305" s="72">
        <f t="shared" si="18"/>
        <v>7.25</v>
      </c>
      <c r="Q305" s="72" t="str">
        <f>IF(ISBLANK(Данные!Q305),"",Данные!Q305)</f>
        <v/>
      </c>
      <c r="R305" s="72" t="str">
        <f>IF(ISBLANK(Данные!R305),"",Данные!R305)</f>
        <v/>
      </c>
      <c r="S305" s="72" t="str">
        <f>IF(ISBLANK(Данные!S305),"",Данные!S305)</f>
        <v/>
      </c>
      <c r="T305" s="72" t="str">
        <f>IF(ISBLANK(Данные!T305),"",Данные!T305)</f>
        <v/>
      </c>
      <c r="U305" s="72">
        <f>IF(ISBLANK(Данные!U305),"",Данные!U305)</f>
        <v>40</v>
      </c>
      <c r="V305" s="72" t="str">
        <f>IF(ISBLANK(Данные!V305),"",Данные!V305)</f>
        <v/>
      </c>
      <c r="W305" s="72">
        <f>IF(ISBLANK(Данные!W305),"",Данные!W305)</f>
        <v>29</v>
      </c>
      <c r="X305" s="72">
        <f>IF(ISBLANK(Данные!X305),"",Данные!X305)</f>
        <v>1</v>
      </c>
      <c r="Y305" s="72">
        <f>IF(ISBLANK(Данные!Y305),"",Данные!Y305)</f>
        <v>2</v>
      </c>
      <c r="Z305" s="72" t="str">
        <f>IF(ISBLANK(Данные!Z305),"",Данные!Z305)</f>
        <v/>
      </c>
      <c r="AA305" s="72" t="str">
        <f>IF(ISBLANK(Данные!AA305),"",Данные!AA305)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>
      <c r="A306" s="71">
        <f>IF(ISBLANK(Данные!A306),"",Данные!A306)</f>
        <v>5791</v>
      </c>
      <c r="B306" s="71">
        <f>IF(ISBLANK(Данные!B306),"",Данные!B306)</f>
        <v>2019</v>
      </c>
      <c r="C306" s="71" t="str">
        <f>IF(ISBLANK(Данные!C306),"",Данные!C306)</f>
        <v>компьютерных технологий и электронного обучения</v>
      </c>
      <c r="D306" s="71" t="str">
        <f>IF(ISBLANK(Данные!D306),"",Данные!D306)</f>
        <v>Власова Елена Зотиковна</v>
      </c>
      <c r="E306" s="71" t="str">
        <f>IF(ISBLANK(Данные!E306),"",Данные!E306)</f>
        <v>доктор педагогических наук</v>
      </c>
      <c r="F306" s="71" t="str">
        <f>IF(ISBLANK(Данные!F306),"",Данные!F306)</f>
        <v>заведующий кафедрой</v>
      </c>
      <c r="G306" s="71">
        <f>IF(ISBLANK(Данные!G306),"",Данные!G306)</f>
        <v>1</v>
      </c>
      <c r="H306" s="71" t="str">
        <f>IF(ISBLANK(Данные!H306),"",Данные!H306)</f>
        <v>3 курс 2017 год/пост</v>
      </c>
      <c r="I306" s="71" t="str">
        <f>IF(ISBLANK(Данные!I306),"",Данные!I306)</f>
        <v>Модуль "Информационные технологии"</v>
      </c>
      <c r="J306" s="71" t="str">
        <f>IF(ISBLANK(Данные!J306),"",Данные!J306)</f>
        <v/>
      </c>
      <c r="K306" s="71" t="str">
        <f>IF(ISBLANK(Данные!K306),"",Данные!K306)</f>
        <v/>
      </c>
      <c r="L306" s="71" t="str">
        <f>IF(ISBLANK(Данные!L306),"",Данные!L306)</f>
        <v/>
      </c>
      <c r="M306" s="72">
        <f t="shared" si="16"/>
        <v>0</v>
      </c>
      <c r="N306" s="72">
        <f t="shared" si="19"/>
        <v>11.57</v>
      </c>
      <c r="O306" s="72">
        <f t="shared" si="17"/>
        <v>7.25</v>
      </c>
      <c r="P306" s="72">
        <f t="shared" si="18"/>
        <v>7.25</v>
      </c>
      <c r="Q306" s="72" t="str">
        <f>IF(ISBLANK(Данные!Q306),"",Данные!Q306)</f>
        <v/>
      </c>
      <c r="R306" s="72" t="str">
        <f>IF(ISBLANK(Данные!R306),"",Данные!R306)</f>
        <v/>
      </c>
      <c r="S306" s="72" t="str">
        <f>IF(ISBLANK(Данные!S306),"",Данные!S306)</f>
        <v/>
      </c>
      <c r="T306" s="72" t="str">
        <f>IF(ISBLANK(Данные!T306),"",Данные!T306)</f>
        <v/>
      </c>
      <c r="U306" s="72" t="str">
        <f>IF(ISBLANK(Данные!U306),"",Данные!U306)</f>
        <v/>
      </c>
      <c r="V306" s="72" t="str">
        <f>IF(ISBLANK(Данные!V306),"",Данные!V306)</f>
        <v/>
      </c>
      <c r="W306" s="72">
        <f>IF(ISBLANK(Данные!W306),"",Данные!W306)</f>
        <v>29</v>
      </c>
      <c r="X306" s="72">
        <f>IF(ISBLANK(Данные!X306),"",Данные!X306)</f>
        <v>1</v>
      </c>
      <c r="Y306" s="72">
        <f>IF(ISBLANK(Данные!Y306),"",Данные!Y306)</f>
        <v>2</v>
      </c>
      <c r="Z306" s="72" t="str">
        <f>IF(ISBLANK(Данные!Z306),"",Данные!Z306)</f>
        <v/>
      </c>
      <c r="AA306" s="72" t="str">
        <f>IF(ISBLANK(Данные!AA306),"",Данные!AA306)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>
      <c r="A307" s="71">
        <f>IF(ISBLANK(Данные!A307),"",Данные!A307)</f>
        <v>5791</v>
      </c>
      <c r="B307" s="71">
        <f>IF(ISBLANK(Данные!B307),"",Данные!B307)</f>
        <v>2019</v>
      </c>
      <c r="C307" s="71" t="str">
        <f>IF(ISBLANK(Данные!C307),"",Данные!C307)</f>
        <v>компьютерных технологий и электронного обучения</v>
      </c>
      <c r="D307" s="71" t="str">
        <f>IF(ISBLANK(Данные!D307),"",Данные!D307)</f>
        <v>Власова Елена Зотиковна</v>
      </c>
      <c r="E307" s="71" t="str">
        <f>IF(ISBLANK(Данные!E307),"",Данные!E307)</f>
        <v>доктор педагогических наук</v>
      </c>
      <c r="F307" s="71" t="str">
        <f>IF(ISBLANK(Данные!F307),"",Данные!F307)</f>
        <v>заведующий кафедрой</v>
      </c>
      <c r="G307" s="71">
        <f>IF(ISBLANK(Данные!G307),"",Данные!G307)</f>
        <v>1</v>
      </c>
      <c r="H307" s="71" t="str">
        <f>IF(ISBLANK(Данные!H307),"",Данные!H307)</f>
        <v>3 курс 2017 год/пост</v>
      </c>
      <c r="I307" s="71" t="str">
        <f>IF(ISBLANK(Данные!I307),"",Данные!I307)</f>
        <v>Модуль "Информационные технологии". Дисциплины и курсы по выбору. Прикладные информационные технологии</v>
      </c>
      <c r="J307" s="71" t="str">
        <f>IF(ISBLANK(Данные!J307),"",Данные!J307)</f>
        <v/>
      </c>
      <c r="K307" s="71" t="str">
        <f>IF(ISBLANK(Данные!K307),"",Данные!K307)</f>
        <v/>
      </c>
      <c r="L307" s="71" t="str">
        <f>IF(ISBLANK(Данные!L307),"",Данные!L307)</f>
        <v/>
      </c>
      <c r="M307" s="72">
        <f t="shared" si="16"/>
        <v>0</v>
      </c>
      <c r="N307" s="72">
        <f t="shared" si="19"/>
        <v>11.57</v>
      </c>
      <c r="O307" s="72">
        <f t="shared" si="17"/>
        <v>7.25</v>
      </c>
      <c r="P307" s="72">
        <f t="shared" si="18"/>
        <v>7.25</v>
      </c>
      <c r="Q307" s="72" t="str">
        <f>IF(ISBLANK(Данные!Q307),"",Данные!Q307)</f>
        <v/>
      </c>
      <c r="R307" s="72" t="str">
        <f>IF(ISBLANK(Данные!R307),"",Данные!R307)</f>
        <v/>
      </c>
      <c r="S307" s="72" t="str">
        <f>IF(ISBLANK(Данные!S307),"",Данные!S307)</f>
        <v/>
      </c>
      <c r="T307" s="72" t="str">
        <f>IF(ISBLANK(Данные!T307),"",Данные!T307)</f>
        <v/>
      </c>
      <c r="U307" s="72" t="str">
        <f>IF(ISBLANK(Данные!U307),"",Данные!U307)</f>
        <v/>
      </c>
      <c r="V307" s="72" t="str">
        <f>IF(ISBLANK(Данные!V307),"",Данные!V307)</f>
        <v/>
      </c>
      <c r="W307" s="72">
        <f>IF(ISBLANK(Данные!W307),"",Данные!W307)</f>
        <v>29</v>
      </c>
      <c r="X307" s="72">
        <f>IF(ISBLANK(Данные!X307),"",Данные!X307)</f>
        <v>1</v>
      </c>
      <c r="Y307" s="72">
        <f>IF(ISBLANK(Данные!Y307),"",Данные!Y307)</f>
        <v>2</v>
      </c>
      <c r="Z307" s="72" t="str">
        <f>IF(ISBLANK(Данные!Z307),"",Данные!Z307)</f>
        <v/>
      </c>
      <c r="AA307" s="72" t="str">
        <f>IF(ISBLANK(Данные!AA307),"",Данные!AA307)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>
      <c r="A308" s="71">
        <f>IF(ISBLANK(Данные!A308),"",Данные!A308)</f>
        <v>5791</v>
      </c>
      <c r="B308" s="71">
        <f>IF(ISBLANK(Данные!B308),"",Данные!B308)</f>
        <v>2019</v>
      </c>
      <c r="C308" s="71" t="str">
        <f>IF(ISBLANK(Данные!C308),"",Данные!C308)</f>
        <v>компьютерных технологий и электронного обучения</v>
      </c>
      <c r="D308" s="71" t="str">
        <f>IF(ISBLANK(Данные!D308),"",Данные!D308)</f>
        <v>Власова Елена Зотиковна</v>
      </c>
      <c r="E308" s="71" t="str">
        <f>IF(ISBLANK(Данные!E308),"",Данные!E308)</f>
        <v>доктор педагогических наук</v>
      </c>
      <c r="F308" s="71" t="str">
        <f>IF(ISBLANK(Данные!F308),"",Данные!F308)</f>
        <v>заведующий кафедрой</v>
      </c>
      <c r="G308" s="71">
        <f>IF(ISBLANK(Данные!G308),"",Данные!G308)</f>
        <v>1</v>
      </c>
      <c r="H308" s="71" t="str">
        <f>IF(ISBLANK(Данные!H308),"",Данные!H308)</f>
        <v>3 курс 2017 год/пост</v>
      </c>
      <c r="I308" s="71" t="str">
        <f>IF(ISBLANK(Данные!I308),"",Данные!I308)</f>
        <v>Модуль "Информационные технологии". Основы корпоративного электронного обучения</v>
      </c>
      <c r="J308" s="71">
        <f>IF(ISBLANK(Данные!J308),"",Данные!J308)</f>
        <v>6</v>
      </c>
      <c r="K308" s="71" t="str">
        <f>IF(ISBLANK(Данные!K308),"",Данные!K308)</f>
        <v/>
      </c>
      <c r="L308" s="71" t="str">
        <f>IF(ISBLANK(Данные!L308),"",Данные!L308)</f>
        <v/>
      </c>
      <c r="M308" s="72">
        <f t="shared" si="16"/>
        <v>0.60000000000000009</v>
      </c>
      <c r="N308" s="72">
        <f t="shared" si="19"/>
        <v>11.57</v>
      </c>
      <c r="O308" s="72">
        <f t="shared" si="17"/>
        <v>7.25</v>
      </c>
      <c r="P308" s="72">
        <f t="shared" si="18"/>
        <v>7.25</v>
      </c>
      <c r="Q308" s="72" t="str">
        <f>IF(ISBLANK(Данные!Q308),"",Данные!Q308)</f>
        <v/>
      </c>
      <c r="R308" s="72" t="str">
        <f>IF(ISBLANK(Данные!R308),"",Данные!R308)</f>
        <v/>
      </c>
      <c r="S308" s="72" t="str">
        <f>IF(ISBLANK(Данные!S308),"",Данные!S308)</f>
        <v/>
      </c>
      <c r="T308" s="72" t="str">
        <f>IF(ISBLANK(Данные!T308),"",Данные!T308)</f>
        <v/>
      </c>
      <c r="U308" s="72" t="str">
        <f>IF(ISBLANK(Данные!U308),"",Данные!U308)</f>
        <v/>
      </c>
      <c r="V308" s="72" t="str">
        <f>IF(ISBLANK(Данные!V308),"",Данные!V308)</f>
        <v/>
      </c>
      <c r="W308" s="72">
        <f>IF(ISBLANK(Данные!W308),"",Данные!W308)</f>
        <v>29</v>
      </c>
      <c r="X308" s="72">
        <f>IF(ISBLANK(Данные!X308),"",Данные!X308)</f>
        <v>1</v>
      </c>
      <c r="Y308" s="72">
        <f>IF(ISBLANK(Данные!Y308),"",Данные!Y308)</f>
        <v>2</v>
      </c>
      <c r="Z308" s="72" t="str">
        <f>IF(ISBLANK(Данные!Z308),"",Данные!Z308)</f>
        <v/>
      </c>
      <c r="AA308" s="72" t="str">
        <f>IF(ISBLANK(Данные!AA308),"",Данные!AA308)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>
      <c r="A309" s="71">
        <f>IF(ISBLANK(Данные!A309),"",Данные!A309)</f>
        <v>5791</v>
      </c>
      <c r="B309" s="71">
        <f>IF(ISBLANK(Данные!B309),"",Данные!B309)</f>
        <v>2019</v>
      </c>
      <c r="C309" s="71" t="str">
        <f>IF(ISBLANK(Данные!C309),"",Данные!C309)</f>
        <v>компьютерных технологий и электронного обучения</v>
      </c>
      <c r="D309" s="71" t="str">
        <f>IF(ISBLANK(Данные!D309),"",Данные!D309)</f>
        <v>Воробьев Владимир Иванович</v>
      </c>
      <c r="E309" s="71" t="str">
        <f>IF(ISBLANK(Данные!E309),"",Данные!E309)</f>
        <v>доктор технических наук</v>
      </c>
      <c r="F309" s="71" t="str">
        <f>IF(ISBLANK(Данные!F309),"",Данные!F309)</f>
        <v>профессор</v>
      </c>
      <c r="G309" s="71">
        <f>IF(ISBLANK(Данные!G309),"",Данные!G309)</f>
        <v>1</v>
      </c>
      <c r="H309" s="71" t="str">
        <f>IF(ISBLANK(Данные!H309),"",Данные!H309)</f>
        <v>3 курс 2017 год/пост</v>
      </c>
      <c r="I309" s="71" t="str">
        <f>IF(ISBLANK(Данные!I309),"",Данные!I309)</f>
        <v>Модуль "Информационные ресурсы и средства профессиональной деятельности инженера". Управление программными проектами</v>
      </c>
      <c r="J309" s="71">
        <f>IF(ISBLANK(Данные!J309),"",Данные!J309)</f>
        <v>18</v>
      </c>
      <c r="K309" s="71" t="str">
        <f>IF(ISBLANK(Данные!K309),"",Данные!K309)</f>
        <v/>
      </c>
      <c r="L309" s="71" t="str">
        <f>IF(ISBLANK(Данные!L309),"",Данные!L309)</f>
        <v/>
      </c>
      <c r="M309" s="72">
        <f t="shared" si="16"/>
        <v>1.8</v>
      </c>
      <c r="N309" s="72">
        <f t="shared" si="19"/>
        <v>11.57</v>
      </c>
      <c r="O309" s="72">
        <f t="shared" si="17"/>
        <v>7.25</v>
      </c>
      <c r="P309" s="72">
        <f t="shared" si="18"/>
        <v>7.25</v>
      </c>
      <c r="Q309" s="72">
        <f>IF(ISBLANK(Данные!Q309),"",Данные!Q309)</f>
        <v>30</v>
      </c>
      <c r="R309" s="72" t="str">
        <f>IF(ISBLANK(Данные!R309),"",Данные!R309)</f>
        <v/>
      </c>
      <c r="S309" s="72" t="str">
        <f>IF(ISBLANK(Данные!S309),"",Данные!S309)</f>
        <v/>
      </c>
      <c r="T309" s="72" t="str">
        <f>IF(ISBLANK(Данные!T309),"",Данные!T309)</f>
        <v/>
      </c>
      <c r="U309" s="72" t="str">
        <f>IF(ISBLANK(Данные!U309),"",Данные!U309)</f>
        <v/>
      </c>
      <c r="V309" s="72" t="str">
        <f>IF(ISBLANK(Данные!V309),"",Данные!V309)</f>
        <v/>
      </c>
      <c r="W309" s="72">
        <f>IF(ISBLANK(Данные!W309),"",Данные!W309)</f>
        <v>29</v>
      </c>
      <c r="X309" s="72">
        <f>IF(ISBLANK(Данные!X309),"",Данные!X309)</f>
        <v>1</v>
      </c>
      <c r="Y309" s="72">
        <f>IF(ISBLANK(Данные!Y309),"",Данные!Y309)</f>
        <v>2</v>
      </c>
      <c r="Z309" s="72" t="str">
        <f>IF(ISBLANK(Данные!Z309),"",Данные!Z309)</f>
        <v/>
      </c>
      <c r="AA309" s="72" t="str">
        <f>IF(ISBLANK(Данные!AA309),"",Данные!AA309)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>
      <c r="A310" s="71">
        <f>IF(ISBLANK(Данные!A310),"",Данные!A310)</f>
        <v>5791</v>
      </c>
      <c r="B310" s="71">
        <f>IF(ISBLANK(Данные!B310),"",Данные!B310)</f>
        <v>2019</v>
      </c>
      <c r="C310" s="71" t="str">
        <f>IF(ISBLANK(Данные!C310),"",Данные!C310)</f>
        <v>компьютерных технологий и электронного обучения</v>
      </c>
      <c r="D310" s="71" t="str">
        <f>IF(ISBLANK(Данные!D310),"",Данные!D310)</f>
        <v>Государев Илья Борисович</v>
      </c>
      <c r="E310" s="71" t="str">
        <f>IF(ISBLANK(Данные!E310),"",Данные!E310)</f>
        <v>кандидат педагогических наук</v>
      </c>
      <c r="F310" s="71" t="str">
        <f>IF(ISBLANK(Данные!F310),"",Данные!F310)</f>
        <v>доцент</v>
      </c>
      <c r="G310" s="71">
        <f>IF(ISBLANK(Данные!G310),"",Данные!G310)</f>
        <v>1</v>
      </c>
      <c r="H310" s="71" t="str">
        <f>IF(ISBLANK(Данные!H310),"",Данные!H310)</f>
        <v>3 курс 2017 год/пост</v>
      </c>
      <c r="I310" s="71" t="str">
        <f>IF(ISBLANK(Данные!I310),"",Данные!I310)</f>
        <v>Модуль "Информационные технологии". Информационные технологии в изучении иностранных языков</v>
      </c>
      <c r="J310" s="71" t="str">
        <f>IF(ISBLANK(Данные!J310),"",Данные!J310)</f>
        <v/>
      </c>
      <c r="K310" s="71" t="str">
        <f>IF(ISBLANK(Данные!K310),"",Данные!K310)</f>
        <v/>
      </c>
      <c r="L310" s="71">
        <f>IF(ISBLANK(Данные!L310),"",Данные!L310)</f>
        <v>72</v>
      </c>
      <c r="M310" s="72">
        <f t="shared" si="16"/>
        <v>7.2</v>
      </c>
      <c r="N310" s="72">
        <f t="shared" si="19"/>
        <v>11.57</v>
      </c>
      <c r="O310" s="72">
        <f t="shared" si="17"/>
        <v>7.25</v>
      </c>
      <c r="P310" s="72">
        <f t="shared" si="18"/>
        <v>7.25</v>
      </c>
      <c r="Q310" s="72" t="str">
        <f>IF(ISBLANK(Данные!Q310),"",Данные!Q310)</f>
        <v/>
      </c>
      <c r="R310" s="72" t="str">
        <f>IF(ISBLANK(Данные!R310),"",Данные!R310)</f>
        <v/>
      </c>
      <c r="S310" s="72" t="str">
        <f>IF(ISBLANK(Данные!S310),"",Данные!S310)</f>
        <v/>
      </c>
      <c r="T310" s="72" t="str">
        <f>IF(ISBLANK(Данные!T310),"",Данные!T310)</f>
        <v/>
      </c>
      <c r="U310" s="72" t="str">
        <f>IF(ISBLANK(Данные!U310),"",Данные!U310)</f>
        <v/>
      </c>
      <c r="V310" s="72" t="str">
        <f>IF(ISBLANK(Данные!V310),"",Данные!V310)</f>
        <v/>
      </c>
      <c r="W310" s="72">
        <f>IF(ISBLANK(Данные!W310),"",Данные!W310)</f>
        <v>29</v>
      </c>
      <c r="X310" s="72">
        <f>IF(ISBLANK(Данные!X310),"",Данные!X310)</f>
        <v>1</v>
      </c>
      <c r="Y310" s="72">
        <f>IF(ISBLANK(Данные!Y310),"",Данные!Y310)</f>
        <v>2</v>
      </c>
      <c r="Z310" s="72" t="str">
        <f>IF(ISBLANK(Данные!Z310),"",Данные!Z310)</f>
        <v/>
      </c>
      <c r="AA310" s="72" t="str">
        <f>IF(ISBLANK(Данные!AA310),"",Данные!AA310)</f>
        <v/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>
      <c r="A311" s="71">
        <f>IF(ISBLANK(Данные!A311),"",Данные!A311)</f>
        <v>5791</v>
      </c>
      <c r="B311" s="71">
        <f>IF(ISBLANK(Данные!B311),"",Данные!B311)</f>
        <v>2019</v>
      </c>
      <c r="C311" s="71" t="str">
        <f>IF(ISBLANK(Данные!C311),"",Данные!C311)</f>
        <v>компьютерных технологий и электронного обучения</v>
      </c>
      <c r="D311" s="71" t="str">
        <f>IF(ISBLANK(Данные!D311),"",Данные!D311)</f>
        <v>Государев Илья Борисович</v>
      </c>
      <c r="E311" s="71" t="str">
        <f>IF(ISBLANK(Данные!E311),"",Данные!E311)</f>
        <v>кандидат педагогических наук</v>
      </c>
      <c r="F311" s="71" t="str">
        <f>IF(ISBLANK(Данные!F311),"",Данные!F311)</f>
        <v>доцент</v>
      </c>
      <c r="G311" s="71">
        <f>IF(ISBLANK(Данные!G311),"",Данные!G311)</f>
        <v>1</v>
      </c>
      <c r="H311" s="71" t="str">
        <f>IF(ISBLANK(Данные!H311),"",Данные!H311)</f>
        <v>3 курс 2017 год/пост</v>
      </c>
      <c r="I311" s="71" t="str">
        <f>IF(ISBLANK(Данные!I311),"",Данные!I311)</f>
        <v>Модуль "Системное и прикладное программное обеспечение". Программирование</v>
      </c>
      <c r="J311" s="71">
        <f>IF(ISBLANK(Данные!J311),"",Данные!J311)</f>
        <v>36</v>
      </c>
      <c r="K311" s="71" t="str">
        <f>IF(ISBLANK(Данные!K311),"",Данные!K311)</f>
        <v/>
      </c>
      <c r="L311" s="71" t="str">
        <f>IF(ISBLANK(Данные!L311),"",Данные!L311)</f>
        <v/>
      </c>
      <c r="M311" s="72">
        <f t="shared" si="16"/>
        <v>3.6</v>
      </c>
      <c r="N311" s="72">
        <f t="shared" si="19"/>
        <v>11.57</v>
      </c>
      <c r="O311" s="72">
        <f t="shared" si="17"/>
        <v>7.25</v>
      </c>
      <c r="P311" s="72">
        <f t="shared" si="18"/>
        <v>7.25</v>
      </c>
      <c r="Q311" s="72" t="str">
        <f>IF(ISBLANK(Данные!Q311),"",Данные!Q311)</f>
        <v/>
      </c>
      <c r="R311" s="72" t="str">
        <f>IF(ISBLANK(Данные!R311),"",Данные!R311)</f>
        <v/>
      </c>
      <c r="S311" s="72" t="str">
        <f>IF(ISBLANK(Данные!S311),"",Данные!S311)</f>
        <v/>
      </c>
      <c r="T311" s="72" t="str">
        <f>IF(ISBLANK(Данные!T311),"",Данные!T311)</f>
        <v/>
      </c>
      <c r="U311" s="72" t="str">
        <f>IF(ISBLANK(Данные!U311),"",Данные!U311)</f>
        <v/>
      </c>
      <c r="V311" s="72" t="str">
        <f>IF(ISBLANK(Данные!V311),"",Данные!V311)</f>
        <v/>
      </c>
      <c r="W311" s="72">
        <f>IF(ISBLANK(Данные!W311),"",Данные!W311)</f>
        <v>29</v>
      </c>
      <c r="X311" s="72">
        <f>IF(ISBLANK(Данные!X311),"",Данные!X311)</f>
        <v>1</v>
      </c>
      <c r="Y311" s="72">
        <f>IF(ISBLANK(Данные!Y311),"",Данные!Y311)</f>
        <v>2</v>
      </c>
      <c r="Z311" s="72" t="str">
        <f>IF(ISBLANK(Данные!Z311),"",Данные!Z311)</f>
        <v/>
      </c>
      <c r="AA311" s="72" t="str">
        <f>IF(ISBLANK(Данные!AA311),"",Данные!AA311)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>
      <c r="A312" s="71">
        <f>IF(ISBLANK(Данные!A312),"",Данные!A312)</f>
        <v>5791</v>
      </c>
      <c r="B312" s="71">
        <f>IF(ISBLANK(Данные!B312),"",Данные!B312)</f>
        <v>2019</v>
      </c>
      <c r="C312" s="71" t="str">
        <f>IF(ISBLANK(Данные!C312),"",Данные!C312)</f>
        <v>компьютерных технологий и электронного обучения</v>
      </c>
      <c r="D312" s="71" t="str">
        <f>IF(ISBLANK(Данные!D312),"",Данные!D312)</f>
        <v>Жуков Николай Николаевич</v>
      </c>
      <c r="E312" s="71" t="str">
        <f>IF(ISBLANK(Данные!E312),"",Данные!E312)</f>
        <v>нет</v>
      </c>
      <c r="F312" s="71" t="str">
        <f>IF(ISBLANK(Данные!F312),"",Данные!F312)</f>
        <v>ассистент</v>
      </c>
      <c r="G312" s="71">
        <f>IF(ISBLANK(Данные!G312),"",Данные!G312)</f>
        <v>1</v>
      </c>
      <c r="H312" s="71" t="str">
        <f>IF(ISBLANK(Данные!H312),"",Данные!H312)</f>
        <v>3 курс 2017 год/пост</v>
      </c>
      <c r="I312" s="71" t="str">
        <f>IF(ISBLANK(Данные!I312),"",Данные!I312)</f>
        <v>Модуль "Системное и прикладное программное обеспечение". Программирование</v>
      </c>
      <c r="J312" s="71" t="str">
        <f>IF(ISBLANK(Данные!J312),"",Данные!J312)</f>
        <v/>
      </c>
      <c r="K312" s="71" t="str">
        <f>IF(ISBLANK(Данные!K312),"",Данные!K312)</f>
        <v/>
      </c>
      <c r="L312" s="71">
        <f>IF(ISBLANK(Данные!L312),"",Данные!L312)</f>
        <v>144</v>
      </c>
      <c r="M312" s="72">
        <f t="shared" si="16"/>
        <v>14.4</v>
      </c>
      <c r="N312" s="72">
        <f t="shared" si="19"/>
        <v>11.57</v>
      </c>
      <c r="O312" s="72">
        <f t="shared" si="17"/>
        <v>7.25</v>
      </c>
      <c r="P312" s="72">
        <f t="shared" si="18"/>
        <v>7.25</v>
      </c>
      <c r="Q312" s="72" t="str">
        <f>IF(ISBLANK(Данные!Q312),"",Данные!Q312)</f>
        <v/>
      </c>
      <c r="R312" s="72" t="str">
        <f>IF(ISBLANK(Данные!R312),"",Данные!R312)</f>
        <v/>
      </c>
      <c r="S312" s="72" t="str">
        <f>IF(ISBLANK(Данные!S312),"",Данные!S312)</f>
        <v/>
      </c>
      <c r="T312" s="72" t="str">
        <f>IF(ISBLANK(Данные!T312),"",Данные!T312)</f>
        <v/>
      </c>
      <c r="U312" s="72" t="str">
        <f>IF(ISBLANK(Данные!U312),"",Данные!U312)</f>
        <v/>
      </c>
      <c r="V312" s="72" t="str">
        <f>IF(ISBLANK(Данные!V312),"",Данные!V312)</f>
        <v/>
      </c>
      <c r="W312" s="72">
        <f>IF(ISBLANK(Данные!W312),"",Данные!W312)</f>
        <v>29</v>
      </c>
      <c r="X312" s="72">
        <f>IF(ISBLANK(Данные!X312),"",Данные!X312)</f>
        <v>1</v>
      </c>
      <c r="Y312" s="72">
        <f>IF(ISBLANK(Данные!Y312),"",Данные!Y312)</f>
        <v>2</v>
      </c>
      <c r="Z312" s="72" t="str">
        <f>IF(ISBLANK(Данные!Z312),"",Данные!Z312)</f>
        <v/>
      </c>
      <c r="AA312" s="72" t="str">
        <f>IF(ISBLANK(Данные!AA312),"",Данные!AA312)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>
      <c r="A313" s="71">
        <f>IF(ISBLANK(Данные!A313),"",Данные!A313)</f>
        <v>5791</v>
      </c>
      <c r="B313" s="71">
        <f>IF(ISBLANK(Данные!B313),"",Данные!B313)</f>
        <v>2019</v>
      </c>
      <c r="C313" s="71" t="str">
        <f>IF(ISBLANK(Данные!C313),"",Данные!C313)</f>
        <v>компьютерных технологий и электронного обучения</v>
      </c>
      <c r="D313" s="71" t="str">
        <f>IF(ISBLANK(Данные!D313),"",Данные!D313)</f>
        <v>Копыльцов Александр Васильевич</v>
      </c>
      <c r="E313" s="71" t="str">
        <f>IF(ISBLANK(Данные!E313),"",Данные!E313)</f>
        <v>доктор технических наук</v>
      </c>
      <c r="F313" s="71" t="str">
        <f>IF(ISBLANK(Данные!F313),"",Данные!F313)</f>
        <v>профессор</v>
      </c>
      <c r="G313" s="71">
        <f>IF(ISBLANK(Данные!G313),"",Данные!G313)</f>
        <v>1</v>
      </c>
      <c r="H313" s="71" t="str">
        <f>IF(ISBLANK(Данные!H313),"",Данные!H313)</f>
        <v>3 курс 2017 год/пост</v>
      </c>
      <c r="I313" s="71" t="str">
        <f>IF(ISBLANK(Данные!I313),"",Данные!I313)</f>
        <v>Модуль "Информационные ресурсы и средства профессиональной деятельности инженера". Управление программными проектами</v>
      </c>
      <c r="J313" s="71" t="str">
        <f>IF(ISBLANK(Данные!J313),"",Данные!J313)</f>
        <v/>
      </c>
      <c r="K313" s="71" t="str">
        <f>IF(ISBLANK(Данные!K313),"",Данные!K313)</f>
        <v/>
      </c>
      <c r="L313" s="71" t="str">
        <f>IF(ISBLANK(Данные!L313),"",Данные!L313)</f>
        <v/>
      </c>
      <c r="M313" s="72">
        <f t="shared" si="16"/>
        <v>0</v>
      </c>
      <c r="N313" s="72">
        <f t="shared" si="19"/>
        <v>11.57</v>
      </c>
      <c r="O313" s="72">
        <f t="shared" si="17"/>
        <v>7.25</v>
      </c>
      <c r="P313" s="72">
        <f t="shared" si="18"/>
        <v>7.25</v>
      </c>
      <c r="Q313" s="72">
        <f>IF(ISBLANK(Данные!Q313),"",Данные!Q313)</f>
        <v>20</v>
      </c>
      <c r="R313" s="72" t="str">
        <f>IF(ISBLANK(Данные!R313),"",Данные!R313)</f>
        <v/>
      </c>
      <c r="S313" s="72" t="str">
        <f>IF(ISBLANK(Данные!S313),"",Данные!S313)</f>
        <v/>
      </c>
      <c r="T313" s="72" t="str">
        <f>IF(ISBLANK(Данные!T313),"",Данные!T313)</f>
        <v/>
      </c>
      <c r="U313" s="72" t="str">
        <f>IF(ISBLANK(Данные!U313),"",Данные!U313)</f>
        <v/>
      </c>
      <c r="V313" s="72" t="str">
        <f>IF(ISBLANK(Данные!V313),"",Данные!V313)</f>
        <v/>
      </c>
      <c r="W313" s="72">
        <f>IF(ISBLANK(Данные!W313),"",Данные!W313)</f>
        <v>29</v>
      </c>
      <c r="X313" s="72">
        <f>IF(ISBLANK(Данные!X313),"",Данные!X313)</f>
        <v>1</v>
      </c>
      <c r="Y313" s="72">
        <f>IF(ISBLANK(Данные!Y313),"",Данные!Y313)</f>
        <v>2</v>
      </c>
      <c r="Z313" s="72" t="str">
        <f>IF(ISBLANK(Данные!Z313),"",Данные!Z313)</f>
        <v/>
      </c>
      <c r="AA313" s="72" t="str">
        <f>IF(ISBLANK(Данные!AA313),"",Данные!AA313)</f>
        <v/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>
      <c r="A314" s="71">
        <f>IF(ISBLANK(Данные!A314),"",Данные!A314)</f>
        <v>5791</v>
      </c>
      <c r="B314" s="71">
        <f>IF(ISBLANK(Данные!B314),"",Данные!B314)</f>
        <v>2019</v>
      </c>
      <c r="C314" s="71" t="str">
        <f>IF(ISBLANK(Данные!C314),"",Данные!C314)</f>
        <v>компьютерных технологий и электронного обучения</v>
      </c>
      <c r="D314" s="71" t="str">
        <f>IF(ISBLANK(Данные!D314),"",Данные!D314)</f>
        <v>Жуков Николай Николаевич</v>
      </c>
      <c r="E314" s="71" t="str">
        <f>IF(ISBLANK(Данные!E314),"",Данные!E314)</f>
        <v>нет</v>
      </c>
      <c r="F314" s="71" t="str">
        <f>IF(ISBLANK(Данные!F314),"",Данные!F314)</f>
        <v>ассистент</v>
      </c>
      <c r="G314" s="71">
        <f>IF(ISBLANK(Данные!G314),"",Данные!G314)</f>
        <v>1</v>
      </c>
      <c r="H314" s="71" t="str">
        <f>IF(ISBLANK(Данные!H314),"",Данные!H314)</f>
        <v>3 курс 2017 год/пост</v>
      </c>
      <c r="I314" s="71" t="str">
        <f>IF(ISBLANK(Данные!I314),"",Данные!I314)</f>
        <v>Модуль "Информационные ресурсы и средства профессиональной деятельности инженера". Управление программными проектами</v>
      </c>
      <c r="J314" s="71" t="str">
        <f>IF(ISBLANK(Данные!J314),"",Данные!J314)</f>
        <v/>
      </c>
      <c r="K314" s="71" t="str">
        <f>IF(ISBLANK(Данные!K314),"",Данные!K314)</f>
        <v/>
      </c>
      <c r="L314" s="71">
        <f>IF(ISBLANK(Данные!L314),"",Данные!L314)</f>
        <v>72</v>
      </c>
      <c r="M314" s="72">
        <f t="shared" si="16"/>
        <v>7.2</v>
      </c>
      <c r="N314" s="72">
        <f t="shared" si="19"/>
        <v>11.57</v>
      </c>
      <c r="O314" s="72">
        <f t="shared" si="17"/>
        <v>7.25</v>
      </c>
      <c r="P314" s="72">
        <f t="shared" si="18"/>
        <v>7.25</v>
      </c>
      <c r="Q314" s="72">
        <f>IF(ISBLANK(Данные!Q314),"",Данные!Q314)</f>
        <v>8</v>
      </c>
      <c r="R314" s="72" t="str">
        <f>IF(ISBLANK(Данные!R314),"",Данные!R314)</f>
        <v/>
      </c>
      <c r="S314" s="72" t="str">
        <f>IF(ISBLANK(Данные!S314),"",Данные!S314)</f>
        <v/>
      </c>
      <c r="T314" s="72" t="str">
        <f>IF(ISBLANK(Данные!T314),"",Данные!T314)</f>
        <v/>
      </c>
      <c r="U314" s="72" t="str">
        <f>IF(ISBLANK(Данные!U314),"",Данные!U314)</f>
        <v/>
      </c>
      <c r="V314" s="72" t="str">
        <f>IF(ISBLANK(Данные!V314),"",Данные!V314)</f>
        <v/>
      </c>
      <c r="W314" s="72">
        <f>IF(ISBLANK(Данные!W314),"",Данные!W314)</f>
        <v>29</v>
      </c>
      <c r="X314" s="72">
        <f>IF(ISBLANK(Данные!X314),"",Данные!X314)</f>
        <v>1</v>
      </c>
      <c r="Y314" s="72">
        <f>IF(ISBLANK(Данные!Y314),"",Данные!Y314)</f>
        <v>2</v>
      </c>
      <c r="Z314" s="72" t="str">
        <f>IF(ISBLANK(Данные!Z314),"",Данные!Z314)</f>
        <v/>
      </c>
      <c r="AA314" s="72" t="str">
        <f>IF(ISBLANK(Данные!AA314),"",Данные!AA314)</f>
        <v/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>
      <c r="A315" s="71">
        <f>IF(ISBLANK(Данные!A315),"",Данные!A315)</f>
        <v>5791</v>
      </c>
      <c r="B315" s="71">
        <f>IF(ISBLANK(Данные!B315),"",Данные!B315)</f>
        <v>2019</v>
      </c>
      <c r="C315" s="71" t="str">
        <f>IF(ISBLANK(Данные!C315),"",Данные!C315)</f>
        <v>компьютерных технологий и электронного обучения</v>
      </c>
      <c r="D315" s="71" t="str">
        <f>IF(ISBLANK(Данные!D315),"",Данные!D315)</f>
        <v>Жуков Николай Николаевич</v>
      </c>
      <c r="E315" s="71" t="str">
        <f>IF(ISBLANK(Данные!E315),"",Данные!E315)</f>
        <v>нет</v>
      </c>
      <c r="F315" s="71" t="str">
        <f>IF(ISBLANK(Данные!F315),"",Данные!F315)</f>
        <v>ассистент</v>
      </c>
      <c r="G315" s="71">
        <f>IF(ISBLANK(Данные!G315),"",Данные!G315)</f>
        <v>1</v>
      </c>
      <c r="H315" s="71" t="str">
        <f>IF(ISBLANK(Данные!H315),"",Данные!H315)</f>
        <v>3 курс 2017 год/пост</v>
      </c>
      <c r="I315" s="71" t="str">
        <f>IF(ISBLANK(Данные!I315),"",Данные!I315)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71" t="str">
        <f>IF(ISBLANK(Данные!J315),"",Данные!J315)</f>
        <v/>
      </c>
      <c r="K315" s="71" t="str">
        <f>IF(ISBLANK(Данные!K315),"",Данные!K315)</f>
        <v/>
      </c>
      <c r="L315" s="71" t="str">
        <f>IF(ISBLANK(Данные!L315),"",Данные!L315)</f>
        <v/>
      </c>
      <c r="M315" s="72">
        <f t="shared" si="16"/>
        <v>0</v>
      </c>
      <c r="N315" s="72">
        <f t="shared" si="19"/>
        <v>11.57</v>
      </c>
      <c r="O315" s="72">
        <f t="shared" si="17"/>
        <v>7.25</v>
      </c>
      <c r="P315" s="72">
        <f t="shared" si="18"/>
        <v>7.25</v>
      </c>
      <c r="Q315" s="72" t="str">
        <f>IF(ISBLANK(Данные!Q315),"",Данные!Q315)</f>
        <v/>
      </c>
      <c r="R315" s="72" t="str">
        <f>IF(ISBLANK(Данные!R315),"",Данные!R315)</f>
        <v/>
      </c>
      <c r="S315" s="72" t="str">
        <f>IF(ISBLANK(Данные!S315),"",Данные!S315)</f>
        <v/>
      </c>
      <c r="T315" s="72" t="str">
        <f>IF(ISBLANK(Данные!T315),"",Данные!T315)</f>
        <v/>
      </c>
      <c r="U315" s="72" t="str">
        <f>IF(ISBLANK(Данные!U315),"",Данные!U315)</f>
        <v/>
      </c>
      <c r="V315" s="72" t="str">
        <f>IF(ISBLANK(Данные!V315),"",Данные!V315)</f>
        <v/>
      </c>
      <c r="W315" s="72">
        <f>IF(ISBLANK(Данные!W315),"",Данные!W315)</f>
        <v>29</v>
      </c>
      <c r="X315" s="72">
        <f>IF(ISBLANK(Данные!X315),"",Данные!X315)</f>
        <v>1</v>
      </c>
      <c r="Y315" s="72">
        <f>IF(ISBLANK(Данные!Y315),"",Данные!Y315)</f>
        <v>2</v>
      </c>
      <c r="Z315" s="72" t="str">
        <f>IF(ISBLANK(Данные!Z315),"",Данные!Z315)</f>
        <v/>
      </c>
      <c r="AA315" s="72" t="str">
        <f>IF(ISBLANK(Данные!AA315),"",Данные!AA315)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>
      <c r="A316" s="71">
        <f>IF(ISBLANK(Данные!A316),"",Данные!A316)</f>
        <v>5791</v>
      </c>
      <c r="B316" s="71">
        <f>IF(ISBLANK(Данные!B316),"",Данные!B316)</f>
        <v>2019</v>
      </c>
      <c r="C316" s="71" t="str">
        <f>IF(ISBLANK(Данные!C316),"",Данные!C316)</f>
        <v>компьютерных технологий и электронного обучения</v>
      </c>
      <c r="D316" s="71" t="str">
        <f>IF(ISBLANK(Данные!D316),"",Данные!D316)</f>
        <v>Жуков Николай Николаевич</v>
      </c>
      <c r="E316" s="71" t="str">
        <f>IF(ISBLANK(Данные!E316),"",Данные!E316)</f>
        <v>нет</v>
      </c>
      <c r="F316" s="71" t="str">
        <f>IF(ISBLANK(Данные!F316),"",Данные!F316)</f>
        <v>ассистент</v>
      </c>
      <c r="G316" s="71">
        <f>IF(ISBLANK(Данные!G316),"",Данные!G316)</f>
        <v>1</v>
      </c>
      <c r="H316" s="71" t="str">
        <f>IF(ISBLANK(Данные!H316),"",Данные!H316)</f>
        <v>3 курс 2017 год/пост</v>
      </c>
      <c r="I316" s="71" t="str">
        <f>IF(ISBLANK(Данные!I316),"",Данные!I316)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71" t="str">
        <f>IF(ISBLANK(Данные!J316),"",Данные!J316)</f>
        <v/>
      </c>
      <c r="K316" s="71" t="str">
        <f>IF(ISBLANK(Данные!K316),"",Данные!K316)</f>
        <v/>
      </c>
      <c r="L316" s="71" t="str">
        <f>IF(ISBLANK(Данные!L316),"",Данные!L316)</f>
        <v/>
      </c>
      <c r="M316" s="72">
        <f t="shared" si="16"/>
        <v>0</v>
      </c>
      <c r="N316" s="72">
        <f t="shared" si="19"/>
        <v>11.57</v>
      </c>
      <c r="O316" s="72">
        <f t="shared" si="17"/>
        <v>7.25</v>
      </c>
      <c r="P316" s="72">
        <f t="shared" si="18"/>
        <v>7.25</v>
      </c>
      <c r="Q316" s="72" t="str">
        <f>IF(ISBLANK(Данные!Q316),"",Данные!Q316)</f>
        <v/>
      </c>
      <c r="R316" s="72" t="str">
        <f>IF(ISBLANK(Данные!R316),"",Данные!R316)</f>
        <v/>
      </c>
      <c r="S316" s="72" t="str">
        <f>IF(ISBLANK(Данные!S316),"",Данные!S316)</f>
        <v/>
      </c>
      <c r="T316" s="72" t="str">
        <f>IF(ISBLANK(Данные!T316),"",Данные!T316)</f>
        <v/>
      </c>
      <c r="U316" s="72">
        <f>IF(ISBLANK(Данные!U316),"",Данные!U316)</f>
        <v>22</v>
      </c>
      <c r="V316" s="72" t="str">
        <f>IF(ISBLANK(Данные!V316),"",Данные!V316)</f>
        <v/>
      </c>
      <c r="W316" s="72">
        <f>IF(ISBLANK(Данные!W316),"",Данные!W316)</f>
        <v>29</v>
      </c>
      <c r="X316" s="72">
        <f>IF(ISBLANK(Данные!X316),"",Данные!X316)</f>
        <v>1</v>
      </c>
      <c r="Y316" s="72">
        <f>IF(ISBLANK(Данные!Y316),"",Данные!Y316)</f>
        <v>2</v>
      </c>
      <c r="Z316" s="72" t="str">
        <f>IF(ISBLANK(Данные!Z316),"",Данные!Z316)</f>
        <v/>
      </c>
      <c r="AA316" s="72" t="str">
        <f>IF(ISBLANK(Данные!AA316),"",Данные!AA316)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>
      <c r="A317" s="71">
        <f>IF(ISBLANK(Данные!A317),"",Данные!A317)</f>
        <v>5791</v>
      </c>
      <c r="B317" s="71">
        <f>IF(ISBLANK(Данные!B317),"",Данные!B317)</f>
        <v>2019</v>
      </c>
      <c r="C317" s="71" t="str">
        <f>IF(ISBLANK(Данные!C317),"",Данные!C317)</f>
        <v>компьютерных технологий и электронного обучения</v>
      </c>
      <c r="D317" s="71" t="str">
        <f>IF(ISBLANK(Данные!D317),"",Данные!D317)</f>
        <v>Карпова Наталья Александровна</v>
      </c>
      <c r="E317" s="71" t="str">
        <f>IF(ISBLANK(Данные!E317),"",Данные!E317)</f>
        <v>кандидат технических наук</v>
      </c>
      <c r="F317" s="71" t="str">
        <f>IF(ISBLANK(Данные!F317),"",Данные!F317)</f>
        <v>доцент</v>
      </c>
      <c r="G317" s="71">
        <f>IF(ISBLANK(Данные!G317),"",Данные!G317)</f>
        <v>0.75</v>
      </c>
      <c r="H317" s="71" t="str">
        <f>IF(ISBLANK(Данные!H317),"",Данные!H317)</f>
        <v>3 курс 2017 год/пост</v>
      </c>
      <c r="I317" s="71" t="str">
        <f>IF(ISBLANK(Данные!I317),"",Данные!I317)</f>
        <v>Модуль "Информационные технологии". Дисциплины и курсы по выбору. Прикладные информационные технологии</v>
      </c>
      <c r="J317" s="71">
        <f>IF(ISBLANK(Данные!J317),"",Данные!J317)</f>
        <v>28</v>
      </c>
      <c r="K317" s="71" t="str">
        <f>IF(ISBLANK(Данные!K317),"",Данные!K317)</f>
        <v/>
      </c>
      <c r="L317" s="71" t="str">
        <f>IF(ISBLANK(Данные!L317),"",Данные!L317)</f>
        <v/>
      </c>
      <c r="M317" s="72">
        <f t="shared" si="16"/>
        <v>2.8000000000000003</v>
      </c>
      <c r="N317" s="72">
        <f t="shared" si="19"/>
        <v>11.57</v>
      </c>
      <c r="O317" s="72">
        <f t="shared" si="17"/>
        <v>7.25</v>
      </c>
      <c r="P317" s="72">
        <f t="shared" si="18"/>
        <v>7.25</v>
      </c>
      <c r="Q317" s="72" t="str">
        <f>IF(ISBLANK(Данные!Q317),"",Данные!Q317)</f>
        <v/>
      </c>
      <c r="R317" s="72" t="str">
        <f>IF(ISBLANK(Данные!R317),"",Данные!R317)</f>
        <v/>
      </c>
      <c r="S317" s="72" t="str">
        <f>IF(ISBLANK(Данные!S317),"",Данные!S317)</f>
        <v/>
      </c>
      <c r="T317" s="72" t="str">
        <f>IF(ISBLANK(Данные!T317),"",Данные!T317)</f>
        <v/>
      </c>
      <c r="U317" s="72" t="str">
        <f>IF(ISBLANK(Данные!U317),"",Данные!U317)</f>
        <v/>
      </c>
      <c r="V317" s="72" t="str">
        <f>IF(ISBLANK(Данные!V317),"",Данные!V317)</f>
        <v/>
      </c>
      <c r="W317" s="72">
        <f>IF(ISBLANK(Данные!W317),"",Данные!W317)</f>
        <v>29</v>
      </c>
      <c r="X317" s="72">
        <f>IF(ISBLANK(Данные!X317),"",Данные!X317)</f>
        <v>1</v>
      </c>
      <c r="Y317" s="72">
        <f>IF(ISBLANK(Данные!Y317),"",Данные!Y317)</f>
        <v>2</v>
      </c>
      <c r="Z317" s="72" t="str">
        <f>IF(ISBLANK(Данные!Z317),"",Данные!Z317)</f>
        <v/>
      </c>
      <c r="AA317" s="72" t="str">
        <f>IF(ISBLANK(Данные!AA317),"",Данные!AA317)</f>
        <v/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>
      <c r="A318" s="71">
        <f>IF(ISBLANK(Данные!A318),"",Данные!A318)</f>
        <v>5791</v>
      </c>
      <c r="B318" s="71">
        <f>IF(ISBLANK(Данные!B318),"",Данные!B318)</f>
        <v>2019</v>
      </c>
      <c r="C318" s="71" t="str">
        <f>IF(ISBLANK(Данные!C318),"",Данные!C318)</f>
        <v>компьютерных технологий и электронного обучения</v>
      </c>
      <c r="D318" s="71" t="str">
        <f>IF(ISBLANK(Данные!D318),"",Данные!D318)</f>
        <v>Иванова Екатерина Алексеевна</v>
      </c>
      <c r="E318" s="71" t="str">
        <f>IF(ISBLANK(Данные!E318),"",Данные!E318)</f>
        <v>нет</v>
      </c>
      <c r="F318" s="71" t="str">
        <f>IF(ISBLANK(Данные!F318),"",Данные!F318)</f>
        <v>ассистент</v>
      </c>
      <c r="G318" s="71">
        <f>IF(ISBLANK(Данные!G318),"",Данные!G318)</f>
        <v>0.25</v>
      </c>
      <c r="H318" s="71" t="str">
        <f>IF(ISBLANK(Данные!H318),"",Данные!H318)</f>
        <v>3 курс 2017 год/пост</v>
      </c>
      <c r="I318" s="71" t="str">
        <f>IF(ISBLANK(Данные!I318),"",Данные!I318)</f>
        <v>Модуль "Информационные технологии". Дисциплины и курсы по выбору. Прикладные информационные технологии</v>
      </c>
      <c r="J318" s="71" t="str">
        <f>IF(ISBLANK(Данные!J318),"",Данные!J318)</f>
        <v/>
      </c>
      <c r="K318" s="71" t="str">
        <f>IF(ISBLANK(Данные!K318),"",Данные!K318)</f>
        <v/>
      </c>
      <c r="L318" s="71" t="str">
        <f>IF(ISBLANK(Данные!L318),"",Данные!L318)</f>
        <v/>
      </c>
      <c r="M318" s="72">
        <f t="shared" si="16"/>
        <v>0</v>
      </c>
      <c r="N318" s="72">
        <f t="shared" si="19"/>
        <v>11.57</v>
      </c>
      <c r="O318" s="72">
        <f t="shared" si="17"/>
        <v>7.25</v>
      </c>
      <c r="P318" s="72">
        <f t="shared" si="18"/>
        <v>7.25</v>
      </c>
      <c r="Q318" s="72" t="str">
        <f>IF(ISBLANK(Данные!Q318),"",Данные!Q318)</f>
        <v/>
      </c>
      <c r="R318" s="72" t="str">
        <f>IF(ISBLANK(Данные!R318),"",Данные!R318)</f>
        <v/>
      </c>
      <c r="S318" s="72" t="str">
        <f>IF(ISBLANK(Данные!S318),"",Данные!S318)</f>
        <v/>
      </c>
      <c r="T318" s="72" t="str">
        <f>IF(ISBLANK(Данные!T318),"",Данные!T318)</f>
        <v/>
      </c>
      <c r="U318" s="72" t="str">
        <f>IF(ISBLANK(Данные!U318),"",Данные!U318)</f>
        <v/>
      </c>
      <c r="V318" s="72" t="str">
        <f>IF(ISBLANK(Данные!V318),"",Данные!V318)</f>
        <v/>
      </c>
      <c r="W318" s="72">
        <f>IF(ISBLANK(Данные!W318),"",Данные!W318)</f>
        <v>29</v>
      </c>
      <c r="X318" s="72">
        <f>IF(ISBLANK(Данные!X318),"",Данные!X318)</f>
        <v>1</v>
      </c>
      <c r="Y318" s="72">
        <f>IF(ISBLANK(Данные!Y318),"",Данные!Y318)</f>
        <v>2</v>
      </c>
      <c r="Z318" s="72" t="str">
        <f>IF(ISBLANK(Данные!Z318),"",Данные!Z318)</f>
        <v/>
      </c>
      <c r="AA318" s="72" t="str">
        <f>IF(ISBLANK(Данные!AA318),"",Данные!AA318)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>
      <c r="A319" s="71">
        <f>IF(ISBLANK(Данные!A319),"",Данные!A319)</f>
        <v>5791</v>
      </c>
      <c r="B319" s="71">
        <f>IF(ISBLANK(Данные!B319),"",Данные!B319)</f>
        <v>2019</v>
      </c>
      <c r="C319" s="71" t="str">
        <f>IF(ISBLANK(Данные!C319),"",Данные!C319)</f>
        <v>компьютерных технологий и электронного обучения</v>
      </c>
      <c r="D319" s="71" t="str">
        <f>IF(ISBLANK(Данные!D319),"",Данные!D319)</f>
        <v>Иванова Екатерина Алексеевна</v>
      </c>
      <c r="E319" s="71" t="str">
        <f>IF(ISBLANK(Данные!E319),"",Данные!E319)</f>
        <v>нет</v>
      </c>
      <c r="F319" s="71" t="str">
        <f>IF(ISBLANK(Данные!F319),"",Данные!F319)</f>
        <v>ассистент</v>
      </c>
      <c r="G319" s="71">
        <f>IF(ISBLANK(Данные!G319),"",Данные!G319)</f>
        <v>0.25</v>
      </c>
      <c r="H319" s="71" t="str">
        <f>IF(ISBLANK(Данные!H319),"",Данные!H319)</f>
        <v>3 курс 2017 год/пост</v>
      </c>
      <c r="I319" s="71" t="str">
        <f>IF(ISBLANK(Данные!I319),"",Данные!I319)</f>
        <v>Модуль "Информационные технологии". Основы корпоративного электронного обучения</v>
      </c>
      <c r="J319" s="71" t="str">
        <f>IF(ISBLANK(Данные!J319),"",Данные!J319)</f>
        <v/>
      </c>
      <c r="K319" s="71">
        <f>IF(ISBLANK(Данные!K319),"",Данные!K319)</f>
        <v>12</v>
      </c>
      <c r="L319" s="71">
        <f>IF(ISBLANK(Данные!L319),"",Данные!L319)</f>
        <v>36</v>
      </c>
      <c r="M319" s="72">
        <f t="shared" si="16"/>
        <v>4.8000000000000007</v>
      </c>
      <c r="N319" s="72">
        <f t="shared" si="19"/>
        <v>11.57</v>
      </c>
      <c r="O319" s="72">
        <f t="shared" si="17"/>
        <v>7.25</v>
      </c>
      <c r="P319" s="72">
        <f t="shared" si="18"/>
        <v>7.25</v>
      </c>
      <c r="Q319" s="72" t="str">
        <f>IF(ISBLANK(Данные!Q319),"",Данные!Q319)</f>
        <v/>
      </c>
      <c r="R319" s="72" t="str">
        <f>IF(ISBLANK(Данные!R319),"",Данные!R319)</f>
        <v/>
      </c>
      <c r="S319" s="72" t="str">
        <f>IF(ISBLANK(Данные!S319),"",Данные!S319)</f>
        <v/>
      </c>
      <c r="T319" s="72" t="str">
        <f>IF(ISBLANK(Данные!T319),"",Данные!T319)</f>
        <v/>
      </c>
      <c r="U319" s="72" t="str">
        <f>IF(ISBLANK(Данные!U319),"",Данные!U319)</f>
        <v/>
      </c>
      <c r="V319" s="72" t="str">
        <f>IF(ISBLANK(Данные!V319),"",Данные!V319)</f>
        <v/>
      </c>
      <c r="W319" s="72">
        <f>IF(ISBLANK(Данные!W319),"",Данные!W319)</f>
        <v>29</v>
      </c>
      <c r="X319" s="72">
        <f>IF(ISBLANK(Данные!X319),"",Данные!X319)</f>
        <v>1</v>
      </c>
      <c r="Y319" s="72">
        <f>IF(ISBLANK(Данные!Y319),"",Данные!Y319)</f>
        <v>2</v>
      </c>
      <c r="Z319" s="72" t="str">
        <f>IF(ISBLANK(Данные!Z319),"",Данные!Z319)</f>
        <v/>
      </c>
      <c r="AA319" s="72" t="str">
        <f>IF(ISBLANK(Данные!AA319),"",Данные!AA319)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>
      <c r="A320" s="71">
        <f>IF(ISBLANK(Данные!A320),"",Данные!A320)</f>
        <v>5791</v>
      </c>
      <c r="B320" s="71">
        <f>IF(ISBLANK(Данные!B320),"",Данные!B320)</f>
        <v>2019</v>
      </c>
      <c r="C320" s="71" t="str">
        <f>IF(ISBLANK(Данные!C320),"",Данные!C320)</f>
        <v>компьютерных технологий и электронного обучения</v>
      </c>
      <c r="D320" s="71" t="str">
        <f>IF(ISBLANK(Данные!D320),"",Данные!D320)</f>
        <v>Ильина Татьяна Сергеевна</v>
      </c>
      <c r="E320" s="71" t="str">
        <f>IF(ISBLANK(Данные!E320),"",Данные!E320)</f>
        <v>нет</v>
      </c>
      <c r="F320" s="71" t="str">
        <f>IF(ISBLANK(Данные!F320),"",Данные!F320)</f>
        <v>старший преподаватель</v>
      </c>
      <c r="G320" s="71">
        <f>IF(ISBLANK(Данные!G320),"",Данные!G320)</f>
        <v>1</v>
      </c>
      <c r="H320" s="71" t="str">
        <f>IF(ISBLANK(Данные!H320),"",Данные!H320)</f>
        <v>3 курс 2017 год/пост</v>
      </c>
      <c r="I320" s="71" t="str">
        <f>IF(ISBLANK(Данные!I320),"",Данные!I320)</f>
        <v>Модуль "Информационные технологии"</v>
      </c>
      <c r="J320" s="71" t="str">
        <f>IF(ISBLANK(Данные!J320),"",Данные!J320)</f>
        <v/>
      </c>
      <c r="K320" s="71" t="str">
        <f>IF(ISBLANK(Данные!K320),"",Данные!K320)</f>
        <v/>
      </c>
      <c r="L320" s="71" t="str">
        <f>IF(ISBLANK(Данные!L320),"",Данные!L320)</f>
        <v/>
      </c>
      <c r="M320" s="72">
        <f t="shared" si="16"/>
        <v>0</v>
      </c>
      <c r="N320" s="72">
        <f t="shared" si="19"/>
        <v>11.57</v>
      </c>
      <c r="O320" s="72">
        <f t="shared" si="17"/>
        <v>7.25</v>
      </c>
      <c r="P320" s="72">
        <f t="shared" si="18"/>
        <v>7.25</v>
      </c>
      <c r="Q320" s="72" t="str">
        <f>IF(ISBLANK(Данные!Q320),"",Данные!Q320)</f>
        <v/>
      </c>
      <c r="R320" s="72" t="str">
        <f>IF(ISBLANK(Данные!R320),"",Данные!R320)</f>
        <v/>
      </c>
      <c r="S320" s="72" t="str">
        <f>IF(ISBLANK(Данные!S320),"",Данные!S320)</f>
        <v/>
      </c>
      <c r="T320" s="72" t="str">
        <f>IF(ISBLANK(Данные!T320),"",Данные!T320)</f>
        <v/>
      </c>
      <c r="U320" s="72" t="str">
        <f>IF(ISBLANK(Данные!U320),"",Данные!U320)</f>
        <v/>
      </c>
      <c r="V320" s="72" t="str">
        <f>IF(ISBLANK(Данные!V320),"",Данные!V320)</f>
        <v/>
      </c>
      <c r="W320" s="72">
        <f>IF(ISBLANK(Данные!W320),"",Данные!W320)</f>
        <v>29</v>
      </c>
      <c r="X320" s="72">
        <f>IF(ISBLANK(Данные!X320),"",Данные!X320)</f>
        <v>1</v>
      </c>
      <c r="Y320" s="72">
        <f>IF(ISBLANK(Данные!Y320),"",Данные!Y320)</f>
        <v>2</v>
      </c>
      <c r="Z320" s="72" t="str">
        <f>IF(ISBLANK(Данные!Z320),"",Данные!Z320)</f>
        <v/>
      </c>
      <c r="AA320" s="72" t="str">
        <f>IF(ISBLANK(Данные!AA320),"",Данные!AA320)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>
      <c r="A321" s="71">
        <f>IF(ISBLANK(Данные!A321),"",Данные!A321)</f>
        <v>5791</v>
      </c>
      <c r="B321" s="71">
        <f>IF(ISBLANK(Данные!B321),"",Данные!B321)</f>
        <v>2019</v>
      </c>
      <c r="C321" s="71" t="str">
        <f>IF(ISBLANK(Данные!C321),"",Данные!C321)</f>
        <v>компьютерных технологий и электронного обучения</v>
      </c>
      <c r="D321" s="71" t="str">
        <f>IF(ISBLANK(Данные!D321),"",Данные!D321)</f>
        <v>Ильина Татьяна Сергеевна</v>
      </c>
      <c r="E321" s="71" t="str">
        <f>IF(ISBLANK(Данные!E321),"",Данные!E321)</f>
        <v>нет</v>
      </c>
      <c r="F321" s="71" t="str">
        <f>IF(ISBLANK(Данные!F321),"",Данные!F321)</f>
        <v>старший преподаватель</v>
      </c>
      <c r="G321" s="71">
        <f>IF(ISBLANK(Данные!G321),"",Данные!G321)</f>
        <v>1</v>
      </c>
      <c r="H321" s="71" t="str">
        <f>IF(ISBLANK(Данные!H321),"",Данные!H321)</f>
        <v>3 курс 2017 год/пост</v>
      </c>
      <c r="I321" s="71" t="str">
        <f>IF(ISBLANK(Данные!I321),"",Данные!I321)</f>
        <v>Модуль "Информационные технологии". Техника и технологии представления и публикации информации</v>
      </c>
      <c r="J321" s="71">
        <f>IF(ISBLANK(Данные!J321),"",Данные!J321)</f>
        <v>18</v>
      </c>
      <c r="K321" s="71" t="str">
        <f>IF(ISBLANK(Данные!K321),"",Данные!K321)</f>
        <v/>
      </c>
      <c r="L321" s="71">
        <f>IF(ISBLANK(Данные!L321),"",Данные!L321)</f>
        <v>36</v>
      </c>
      <c r="M321" s="72">
        <f t="shared" si="16"/>
        <v>5.4</v>
      </c>
      <c r="N321" s="72">
        <f t="shared" si="19"/>
        <v>11.57</v>
      </c>
      <c r="O321" s="72">
        <f t="shared" si="17"/>
        <v>7.25</v>
      </c>
      <c r="P321" s="72">
        <f t="shared" si="18"/>
        <v>7.25</v>
      </c>
      <c r="Q321" s="72" t="str">
        <f>IF(ISBLANK(Данные!Q321),"",Данные!Q321)</f>
        <v/>
      </c>
      <c r="R321" s="72" t="str">
        <f>IF(ISBLANK(Данные!R321),"",Данные!R321)</f>
        <v/>
      </c>
      <c r="S321" s="72" t="str">
        <f>IF(ISBLANK(Данные!S321),"",Данные!S321)</f>
        <v/>
      </c>
      <c r="T321" s="72" t="str">
        <f>IF(ISBLANK(Данные!T321),"",Данные!T321)</f>
        <v/>
      </c>
      <c r="U321" s="72" t="str">
        <f>IF(ISBLANK(Данные!U321),"",Данные!U321)</f>
        <v/>
      </c>
      <c r="V321" s="72" t="str">
        <f>IF(ISBLANK(Данные!V321),"",Данные!V321)</f>
        <v/>
      </c>
      <c r="W321" s="72">
        <f>IF(ISBLANK(Данные!W321),"",Данные!W321)</f>
        <v>29</v>
      </c>
      <c r="X321" s="72">
        <f>IF(ISBLANK(Данные!X321),"",Данные!X321)</f>
        <v>1</v>
      </c>
      <c r="Y321" s="72">
        <f>IF(ISBLANK(Данные!Y321),"",Данные!Y321)</f>
        <v>2</v>
      </c>
      <c r="Z321" s="72" t="str">
        <f>IF(ISBLANK(Данные!Z321),"",Данные!Z321)</f>
        <v/>
      </c>
      <c r="AA321" s="72" t="str">
        <f>IF(ISBLANK(Данные!AA321),"",Данные!AA321)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>
      <c r="A322" s="71">
        <f>IF(ISBLANK(Данные!A322),"",Данные!A322)</f>
        <v>5791</v>
      </c>
      <c r="B322" s="71">
        <f>IF(ISBLANK(Данные!B322),"",Данные!B322)</f>
        <v>2019</v>
      </c>
      <c r="C322" s="71" t="str">
        <f>IF(ISBLANK(Данные!C322),"",Данные!C322)</f>
        <v>компьютерных технологий и электронного обучения</v>
      </c>
      <c r="D322" s="71" t="str">
        <f>IF(ISBLANK(Данные!D322),"",Данные!D322)</f>
        <v>Карпова Наталья Александровна</v>
      </c>
      <c r="E322" s="71" t="str">
        <f>IF(ISBLANK(Данные!E322),"",Данные!E322)</f>
        <v>кандидат технических наук</v>
      </c>
      <c r="F322" s="71" t="str">
        <f>IF(ISBLANK(Данные!F322),"",Данные!F322)</f>
        <v>доцент</v>
      </c>
      <c r="G322" s="71">
        <f>IF(ISBLANK(Данные!G322),"",Данные!G322)</f>
        <v>0.75</v>
      </c>
      <c r="H322" s="71" t="str">
        <f>IF(ISBLANK(Данные!H322),"",Данные!H322)</f>
        <v>3 курс 2017 год/пост</v>
      </c>
      <c r="I322" s="71" t="str">
        <f>IF(ISBLANK(Данные!I322),"",Данные!I322)</f>
        <v>Модуль "Информационные технологии". Интегрированные издательские системы и технологии</v>
      </c>
      <c r="J322" s="71">
        <f>IF(ISBLANK(Данные!J322),"",Данные!J322)</f>
        <v>16</v>
      </c>
      <c r="K322" s="71" t="str">
        <f>IF(ISBLANK(Данные!K322),"",Данные!K322)</f>
        <v/>
      </c>
      <c r="L322" s="71">
        <f>IF(ISBLANK(Данные!L322),"",Данные!L322)</f>
        <v>40</v>
      </c>
      <c r="M322" s="72">
        <f t="shared" si="16"/>
        <v>5.6000000000000005</v>
      </c>
      <c r="N322" s="72">
        <f t="shared" si="19"/>
        <v>11.57</v>
      </c>
      <c r="O322" s="72">
        <f t="shared" si="17"/>
        <v>7.25</v>
      </c>
      <c r="P322" s="72">
        <f t="shared" si="18"/>
        <v>7.25</v>
      </c>
      <c r="Q322" s="72" t="str">
        <f>IF(ISBLANK(Данные!Q322),"",Данные!Q322)</f>
        <v/>
      </c>
      <c r="R322" s="72" t="str">
        <f>IF(ISBLANK(Данные!R322),"",Данные!R322)</f>
        <v/>
      </c>
      <c r="S322" s="72" t="str">
        <f>IF(ISBLANK(Данные!S322),"",Данные!S322)</f>
        <v/>
      </c>
      <c r="T322" s="72" t="str">
        <f>IF(ISBLANK(Данные!T322),"",Данные!T322)</f>
        <v/>
      </c>
      <c r="U322" s="72" t="str">
        <f>IF(ISBLANK(Данные!U322),"",Данные!U322)</f>
        <v/>
      </c>
      <c r="V322" s="72" t="str">
        <f>IF(ISBLANK(Данные!V322),"",Данные!V322)</f>
        <v/>
      </c>
      <c r="W322" s="72">
        <f>IF(ISBLANK(Данные!W322),"",Данные!W322)</f>
        <v>29</v>
      </c>
      <c r="X322" s="72">
        <f>IF(ISBLANK(Данные!X322),"",Данные!X322)</f>
        <v>1</v>
      </c>
      <c r="Y322" s="72">
        <f>IF(ISBLANK(Данные!Y322),"",Данные!Y322)</f>
        <v>2</v>
      </c>
      <c r="Z322" s="72" t="str">
        <f>IF(ISBLANK(Данные!Z322),"",Данные!Z322)</f>
        <v/>
      </c>
      <c r="AA322" s="72" t="str">
        <f>IF(ISBLANK(Данные!AA322),"",Данные!AA322)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>
      <c r="A323" s="71">
        <f>IF(ISBLANK(Данные!A323),"",Данные!A323)</f>
        <v>5791</v>
      </c>
      <c r="B323" s="71">
        <f>IF(ISBLANK(Данные!B323),"",Данные!B323)</f>
        <v>2020</v>
      </c>
      <c r="C323" s="71" t="str">
        <f>IF(ISBLANK(Данные!C323),"",Данные!C323)</f>
        <v>компьютерных технологий и электронного обучения</v>
      </c>
      <c r="D323" s="71" t="str">
        <f>IF(ISBLANK(Данные!D323),"",Данные!D323)</f>
        <v>Авксентьева Елена Юрьевна</v>
      </c>
      <c r="E323" s="71" t="str">
        <f>IF(ISBLANK(Данные!E323),"",Данные!E323)</f>
        <v>кандидат педагогических наук</v>
      </c>
      <c r="F323" s="71" t="str">
        <f>IF(ISBLANK(Данные!F323),"",Данные!F323)</f>
        <v>доцент</v>
      </c>
      <c r="G323" s="71">
        <f>IF(ISBLANK(Данные!G323),"",Данные!G323)</f>
        <v>1</v>
      </c>
      <c r="H323" s="71" t="str">
        <f>IF(ISBLANK(Данные!H323),"",Данные!H323)</f>
        <v>4 курс 2017 год/пост</v>
      </c>
      <c r="I323" s="71" t="str">
        <f>IF(ISBLANK(Данные!I323),"",Данные!I323)</f>
        <v>Модуль "Системное и прикладное программное обеспечние". Программирование</v>
      </c>
      <c r="J323" s="71">
        <f>IF(ISBLANK(Данные!J323),"",Данные!J323)</f>
        <v>18</v>
      </c>
      <c r="K323" s="71" t="str">
        <f>IF(ISBLANK(Данные!K323),"",Данные!K323)</f>
        <v/>
      </c>
      <c r="L323" s="71" t="str">
        <f>IF(ISBLANK(Данные!L323),"",Данные!L323)</f>
        <v/>
      </c>
      <c r="M323" s="72">
        <f t="shared" si="16"/>
        <v>1.8</v>
      </c>
      <c r="N323" s="72">
        <f t="shared" si="19"/>
        <v>11.57</v>
      </c>
      <c r="O323" s="72">
        <f t="shared" si="17"/>
        <v>7.25</v>
      </c>
      <c r="P323" s="72">
        <f t="shared" si="18"/>
        <v>7.25</v>
      </c>
      <c r="Q323" s="72" t="str">
        <f>IF(ISBLANK(Данные!Q323),"",Данные!Q323)</f>
        <v/>
      </c>
      <c r="R323" s="72" t="str">
        <f>IF(ISBLANK(Данные!R323),"",Данные!R323)</f>
        <v/>
      </c>
      <c r="S323" s="72" t="str">
        <f>IF(ISBLANK(Данные!S323),"",Данные!S323)</f>
        <v/>
      </c>
      <c r="T323" s="72" t="str">
        <f>IF(ISBLANK(Данные!T323),"",Данные!T323)</f>
        <v/>
      </c>
      <c r="U323" s="72" t="str">
        <f>IF(ISBLANK(Данные!U323),"",Данные!U323)</f>
        <v/>
      </c>
      <c r="V323" s="72" t="str">
        <f>IF(ISBLANK(Данные!V323),"",Данные!V323)</f>
        <v/>
      </c>
      <c r="W323" s="72">
        <f>IF(ISBLANK(Данные!W323),"",Данные!W323)</f>
        <v>29</v>
      </c>
      <c r="X323" s="72">
        <f>IF(ISBLANK(Данные!X323),"",Данные!X323)</f>
        <v>1</v>
      </c>
      <c r="Y323" s="72">
        <f>IF(ISBLANK(Данные!Y323),"",Данные!Y323)</f>
        <v>2</v>
      </c>
      <c r="Z323" s="72" t="str">
        <f>IF(ISBLANK(Данные!Z323),"",Данные!Z323)</f>
        <v/>
      </c>
      <c r="AA323" s="72" t="str">
        <f>IF(ISBLANK(Данные!AA323),"",Данные!AA323)</f>
        <v/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>
      <c r="A324" s="71">
        <f>IF(ISBLANK(Данные!A324),"",Данные!A324)</f>
        <v>5791</v>
      </c>
      <c r="B324" s="71">
        <f>IF(ISBLANK(Данные!B324),"",Данные!B324)</f>
        <v>2020</v>
      </c>
      <c r="C324" s="71" t="str">
        <f>IF(ISBLANK(Данные!C324),"",Данные!C324)</f>
        <v>компьютерных технологий и электронного обучения</v>
      </c>
      <c r="D324" s="71" t="str">
        <f>IF(ISBLANK(Данные!D324),"",Данные!D324)</f>
        <v>Жуков Николай Николаевич</v>
      </c>
      <c r="E324" s="71" t="str">
        <f>IF(ISBLANK(Данные!E324),"",Данные!E324)</f>
        <v>нет</v>
      </c>
      <c r="F324" s="71" t="str">
        <f>IF(ISBLANK(Данные!F324),"",Данные!F324)</f>
        <v>ассистент</v>
      </c>
      <c r="G324" s="71">
        <f>IF(ISBLANK(Данные!G324),"",Данные!G324)</f>
        <v>1</v>
      </c>
      <c r="H324" s="71" t="str">
        <f>IF(ISBLANK(Данные!H324),"",Данные!H324)</f>
        <v>4 курс 2017 год/пост</v>
      </c>
      <c r="I324" s="71" t="str">
        <f>IF(ISBLANK(Данные!I324),"",Данные!I324)</f>
        <v>Модуль "Системное и прикладное программное обеспечние". Программирование</v>
      </c>
      <c r="J324" s="71" t="str">
        <f>IF(ISBLANK(Данные!J324),"",Данные!J324)</f>
        <v/>
      </c>
      <c r="K324" s="71" t="str">
        <f>IF(ISBLANK(Данные!K324),"",Данные!K324)</f>
        <v/>
      </c>
      <c r="L324" s="71">
        <f>IF(ISBLANK(Данные!L324),"",Данные!L324)</f>
        <v>72</v>
      </c>
      <c r="M324" s="72">
        <f t="shared" ref="M324:M387" si="20">0.1*SUM(J324,K324,L324)</f>
        <v>7.2</v>
      </c>
      <c r="N324" s="72">
        <f t="shared" si="19"/>
        <v>11.57</v>
      </c>
      <c r="O324" s="72">
        <f t="shared" ref="O324:O387" si="21">0.25*W324</f>
        <v>7.25</v>
      </c>
      <c r="P324" s="72">
        <f t="shared" ref="P324:P387" si="22">0.25*W324</f>
        <v>7.25</v>
      </c>
      <c r="Q324" s="72" t="str">
        <f>IF(ISBLANK(Данные!Q324),"",Данные!Q324)</f>
        <v/>
      </c>
      <c r="R324" s="72" t="str">
        <f>IF(ISBLANK(Данные!R324),"",Данные!R324)</f>
        <v/>
      </c>
      <c r="S324" s="72" t="str">
        <f>IF(ISBLANK(Данные!S324),"",Данные!S324)</f>
        <v/>
      </c>
      <c r="T324" s="72" t="str">
        <f>IF(ISBLANK(Данные!T324),"",Данные!T324)</f>
        <v/>
      </c>
      <c r="U324" s="72" t="str">
        <f>IF(ISBLANK(Данные!U324),"",Данные!U324)</f>
        <v/>
      </c>
      <c r="V324" s="72" t="str">
        <f>IF(ISBLANK(Данные!V324),"",Данные!V324)</f>
        <v/>
      </c>
      <c r="W324" s="72">
        <f>IF(ISBLANK(Данные!W324),"",Данные!W324)</f>
        <v>29</v>
      </c>
      <c r="X324" s="72">
        <f>IF(ISBLANK(Данные!X324),"",Данные!X324)</f>
        <v>1</v>
      </c>
      <c r="Y324" s="72">
        <f>IF(ISBLANK(Данные!Y324),"",Данные!Y324)</f>
        <v>2</v>
      </c>
      <c r="Z324" s="72" t="str">
        <f>IF(ISBLANK(Данные!Z324),"",Данные!Z324)</f>
        <v/>
      </c>
      <c r="AA324" s="72" t="str">
        <f>IF(ISBLANK(Данные!AA324),"",Данные!AA324)</f>
        <v/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>
      <c r="A325" s="71">
        <f>IF(ISBLANK(Данные!A325),"",Данные!A325)</f>
        <v>5791</v>
      </c>
      <c r="B325" s="71">
        <f>IF(ISBLANK(Данные!B325),"",Данные!B325)</f>
        <v>2020</v>
      </c>
      <c r="C325" s="71" t="str">
        <f>IF(ISBLANK(Данные!C325),"",Данные!C325)</f>
        <v>компьютерных технологий и электронного обучения</v>
      </c>
      <c r="D325" s="71" t="str">
        <f>IF(ISBLANK(Данные!D325),"",Данные!D325)</f>
        <v>Атаян Ануш Михайловна</v>
      </c>
      <c r="E325" s="71" t="str">
        <f>IF(ISBLANK(Данные!E325),"",Данные!E325)</f>
        <v>кандидат педагогических наук</v>
      </c>
      <c r="F325" s="71" t="str">
        <f>IF(ISBLANK(Данные!F325),"",Данные!F325)</f>
        <v>доцент</v>
      </c>
      <c r="G325" s="71">
        <f>IF(ISBLANK(Данные!G325),"",Данные!G325)</f>
        <v>1</v>
      </c>
      <c r="H325" s="71" t="str">
        <f>IF(ISBLANK(Данные!H325),"",Данные!H325)</f>
        <v>4 курс 2017 год/пост</v>
      </c>
      <c r="I325" s="71" t="str">
        <f>IF(ISBLANK(Данные!I325),"",Данные!I325)</f>
        <v>Модуль "Информационные технологии в управлении IT-компании". IT-рекрутмент</v>
      </c>
      <c r="J325" s="71">
        <f>IF(ISBLANK(Данные!J325),"",Данные!J325)</f>
        <v>18</v>
      </c>
      <c r="K325" s="71" t="str">
        <f>IF(ISBLANK(Данные!K325),"",Данные!K325)</f>
        <v/>
      </c>
      <c r="L325" s="71">
        <f>IF(ISBLANK(Данные!L325),"",Данные!L325)</f>
        <v>36</v>
      </c>
      <c r="M325" s="72">
        <f t="shared" si="20"/>
        <v>5.4</v>
      </c>
      <c r="N325" s="72">
        <f t="shared" ref="N325:N388" si="23">2+(0.33*W325)</f>
        <v>11.57</v>
      </c>
      <c r="O325" s="72">
        <f t="shared" si="21"/>
        <v>7.25</v>
      </c>
      <c r="P325" s="72">
        <f t="shared" si="22"/>
        <v>7.25</v>
      </c>
      <c r="Q325" s="72" t="str">
        <f>IF(ISBLANK(Данные!Q325),"",Данные!Q325)</f>
        <v/>
      </c>
      <c r="R325" s="72" t="str">
        <f>IF(ISBLANK(Данные!R325),"",Данные!R325)</f>
        <v/>
      </c>
      <c r="S325" s="72" t="str">
        <f>IF(ISBLANK(Данные!S325),"",Данные!S325)</f>
        <v/>
      </c>
      <c r="T325" s="72" t="str">
        <f>IF(ISBLANK(Данные!T325),"",Данные!T325)</f>
        <v/>
      </c>
      <c r="U325" s="72" t="str">
        <f>IF(ISBLANK(Данные!U325),"",Данные!U325)</f>
        <v/>
      </c>
      <c r="V325" s="72" t="str">
        <f>IF(ISBLANK(Данные!V325),"",Данные!V325)</f>
        <v/>
      </c>
      <c r="W325" s="72">
        <f>IF(ISBLANK(Данные!W325),"",Данные!W325)</f>
        <v>29</v>
      </c>
      <c r="X325" s="72">
        <f>IF(ISBLANK(Данные!X325),"",Данные!X325)</f>
        <v>1</v>
      </c>
      <c r="Y325" s="72">
        <f>IF(ISBLANK(Данные!Y325),"",Данные!Y325)</f>
        <v>2</v>
      </c>
      <c r="Z325" s="72" t="str">
        <f>IF(ISBLANK(Данные!Z325),"",Данные!Z325)</f>
        <v/>
      </c>
      <c r="AA325" s="72" t="str">
        <f>IF(ISBLANK(Данные!AA325),"",Данные!AA325)</f>
        <v/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>
      <c r="A326" s="71">
        <f>IF(ISBLANK(Данные!A326),"",Данные!A326)</f>
        <v>5791</v>
      </c>
      <c r="B326" s="71">
        <f>IF(ISBLANK(Данные!B326),"",Данные!B326)</f>
        <v>2020</v>
      </c>
      <c r="C326" s="71" t="str">
        <f>IF(ISBLANK(Данные!C326),"",Данные!C326)</f>
        <v>компьютерных технологий и электронного обучения</v>
      </c>
      <c r="D326" s="71" t="str">
        <f>IF(ISBLANK(Данные!D326),"",Данные!D326)</f>
        <v>Воробьев Владимир Иванович</v>
      </c>
      <c r="E326" s="71" t="str">
        <f>IF(ISBLANK(Данные!E326),"",Данные!E326)</f>
        <v>доктор технических наук</v>
      </c>
      <c r="F326" s="71" t="str">
        <f>IF(ISBLANK(Данные!F326),"",Данные!F326)</f>
        <v>профессор</v>
      </c>
      <c r="G326" s="71">
        <f>IF(ISBLANK(Данные!G326),"",Данные!G326)</f>
        <v>1</v>
      </c>
      <c r="H326" s="71" t="str">
        <f>IF(ISBLANK(Данные!H326),"",Данные!H326)</f>
        <v>4 курс 2017 год/пост</v>
      </c>
      <c r="I326" s="71" t="str">
        <f>IF(ISBLANK(Данные!I326),"",Данные!I326)</f>
        <v>Модуль "Информационные ресурсы и средства профессиональной деятельности инженера"</v>
      </c>
      <c r="J326" s="71" t="str">
        <f>IF(ISBLANK(Данные!J326),"",Данные!J326)</f>
        <v/>
      </c>
      <c r="K326" s="71" t="str">
        <f>IF(ISBLANK(Данные!K326),"",Данные!K326)</f>
        <v/>
      </c>
      <c r="L326" s="71" t="str">
        <f>IF(ISBLANK(Данные!L326),"",Данные!L326)</f>
        <v/>
      </c>
      <c r="M326" s="72">
        <f t="shared" si="20"/>
        <v>0</v>
      </c>
      <c r="N326" s="72">
        <f t="shared" si="23"/>
        <v>11.57</v>
      </c>
      <c r="O326" s="72">
        <f t="shared" si="21"/>
        <v>7.25</v>
      </c>
      <c r="P326" s="72">
        <f t="shared" si="22"/>
        <v>7.25</v>
      </c>
      <c r="Q326" s="72" t="str">
        <f>IF(ISBLANK(Данные!Q326),"",Данные!Q326)</f>
        <v/>
      </c>
      <c r="R326" s="72" t="str">
        <f>IF(ISBLANK(Данные!R326),"",Данные!R326)</f>
        <v/>
      </c>
      <c r="S326" s="72" t="str">
        <f>IF(ISBLANK(Данные!S326),"",Данные!S326)</f>
        <v/>
      </c>
      <c r="T326" s="72" t="str">
        <f>IF(ISBLANK(Данные!T326),"",Данные!T326)</f>
        <v/>
      </c>
      <c r="U326" s="72" t="str">
        <f>IF(ISBLANK(Данные!U326),"",Данные!U326)</f>
        <v/>
      </c>
      <c r="V326" s="72" t="str">
        <f>IF(ISBLANK(Данные!V326),"",Данные!V326)</f>
        <v/>
      </c>
      <c r="W326" s="72">
        <f>IF(ISBLANK(Данные!W326),"",Данные!W326)</f>
        <v>29</v>
      </c>
      <c r="X326" s="72">
        <f>IF(ISBLANK(Данные!X326),"",Данные!X326)</f>
        <v>1</v>
      </c>
      <c r="Y326" s="72">
        <f>IF(ISBLANK(Данные!Y326),"",Данные!Y326)</f>
        <v>2</v>
      </c>
      <c r="Z326" s="72" t="str">
        <f>IF(ISBLANK(Данные!Z326),"",Данные!Z326)</f>
        <v/>
      </c>
      <c r="AA326" s="72" t="str">
        <f>IF(ISBLANK(Данные!AA326),"",Данные!AA326)</f>
        <v/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>
      <c r="A327" s="71">
        <f>IF(ISBLANK(Данные!A327),"",Данные!A327)</f>
        <v>5791</v>
      </c>
      <c r="B327" s="71">
        <f>IF(ISBLANK(Данные!B327),"",Данные!B327)</f>
        <v>2020</v>
      </c>
      <c r="C327" s="71" t="str">
        <f>IF(ISBLANK(Данные!C327),"",Данные!C327)</f>
        <v>компьютерных технологий и электронного обучения</v>
      </c>
      <c r="D327" s="71" t="str">
        <f>IF(ISBLANK(Данные!D327),"",Данные!D327)</f>
        <v>Карпова Наталья Александровна</v>
      </c>
      <c r="E327" s="71" t="str">
        <f>IF(ISBLANK(Данные!E327),"",Данные!E327)</f>
        <v>кандидат технических наук</v>
      </c>
      <c r="F327" s="71" t="str">
        <f>IF(ISBLANK(Данные!F327),"",Данные!F327)</f>
        <v>доцент</v>
      </c>
      <c r="G327" s="71">
        <f>IF(ISBLANK(Данные!G327),"",Данные!G327)</f>
        <v>0.75</v>
      </c>
      <c r="H327" s="71" t="str">
        <f>IF(ISBLANK(Данные!H327),"",Данные!H327)</f>
        <v>4 курс 2017 год/пост</v>
      </c>
      <c r="I327" s="71" t="str">
        <f>IF(ISBLANK(Данные!I327),"",Данные!I327)</f>
        <v>Модуль "Информационные ресурсы и средства профессиональной деятельности инженера"</v>
      </c>
      <c r="J327" s="71" t="str">
        <f>IF(ISBLANK(Данные!J327),"",Данные!J327)</f>
        <v/>
      </c>
      <c r="K327" s="71" t="str">
        <f>IF(ISBLANK(Данные!K327),"",Данные!K327)</f>
        <v/>
      </c>
      <c r="L327" s="71" t="str">
        <f>IF(ISBLANK(Данные!L327),"",Данные!L327)</f>
        <v/>
      </c>
      <c r="M327" s="72">
        <f t="shared" si="20"/>
        <v>0</v>
      </c>
      <c r="N327" s="72">
        <f t="shared" si="23"/>
        <v>11.57</v>
      </c>
      <c r="O327" s="72">
        <f t="shared" si="21"/>
        <v>7.25</v>
      </c>
      <c r="P327" s="72">
        <f t="shared" si="22"/>
        <v>7.25</v>
      </c>
      <c r="Q327" s="72" t="str">
        <f>IF(ISBLANK(Данные!Q327),"",Данные!Q327)</f>
        <v/>
      </c>
      <c r="R327" s="72" t="str">
        <f>IF(ISBLANK(Данные!R327),"",Данные!R327)</f>
        <v/>
      </c>
      <c r="S327" s="72" t="str">
        <f>IF(ISBLANK(Данные!S327),"",Данные!S327)</f>
        <v/>
      </c>
      <c r="T327" s="72" t="str">
        <f>IF(ISBLANK(Данные!T327),"",Данные!T327)</f>
        <v/>
      </c>
      <c r="U327" s="72" t="str">
        <f>IF(ISBLANK(Данные!U327),"",Данные!U327)</f>
        <v/>
      </c>
      <c r="V327" s="72" t="str">
        <f>IF(ISBLANK(Данные!V327),"",Данные!V327)</f>
        <v/>
      </c>
      <c r="W327" s="72">
        <f>IF(ISBLANK(Данные!W327),"",Данные!W327)</f>
        <v>29</v>
      </c>
      <c r="X327" s="72">
        <f>IF(ISBLANK(Данные!X327),"",Данные!X327)</f>
        <v>1</v>
      </c>
      <c r="Y327" s="72">
        <f>IF(ISBLANK(Данные!Y327),"",Данные!Y327)</f>
        <v>2</v>
      </c>
      <c r="Z327" s="72" t="str">
        <f>IF(ISBLANK(Данные!Z327),"",Данные!Z327)</f>
        <v/>
      </c>
      <c r="AA327" s="72" t="str">
        <f>IF(ISBLANK(Данные!AA327),"",Данные!AA327)</f>
        <v/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>
      <c r="A328" s="71">
        <f>IF(ISBLANK(Данные!A328),"",Данные!A328)</f>
        <v>5791</v>
      </c>
      <c r="B328" s="71">
        <f>IF(ISBLANK(Данные!B328),"",Данные!B328)</f>
        <v>2020</v>
      </c>
      <c r="C328" s="71" t="str">
        <f>IF(ISBLANK(Данные!C328),"",Данные!C328)</f>
        <v>компьютерных технологий и электронного обучения</v>
      </c>
      <c r="D328" s="71" t="str">
        <f>IF(ISBLANK(Данные!D328),"",Данные!D328)</f>
        <v>Карпова Наталья Александровна</v>
      </c>
      <c r="E328" s="71" t="str">
        <f>IF(ISBLANK(Данные!E328),"",Данные!E328)</f>
        <v>кандидат технических наук</v>
      </c>
      <c r="F328" s="71" t="str">
        <f>IF(ISBLANK(Данные!F328),"",Данные!F328)</f>
        <v>доцент</v>
      </c>
      <c r="G328" s="71">
        <f>IF(ISBLANK(Данные!G328),"",Данные!G328)</f>
        <v>0.75</v>
      </c>
      <c r="H328" s="71" t="str">
        <f>IF(ISBLANK(Данные!H328),"",Данные!H328)</f>
        <v>4 курс 2017 год/пост</v>
      </c>
      <c r="I328" s="71" t="str">
        <f>IF(ISBLANK(Данные!I328),"",Данные!I328)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71">
        <f>IF(ISBLANK(Данные!J328),"",Данные!J328)</f>
        <v>14</v>
      </c>
      <c r="K328" s="71">
        <f>IF(ISBLANK(Данные!K328),"",Данные!K328)</f>
        <v>22</v>
      </c>
      <c r="L328" s="71" t="str">
        <f>IF(ISBLANK(Данные!L328),"",Данные!L328)</f>
        <v/>
      </c>
      <c r="M328" s="72">
        <f t="shared" si="20"/>
        <v>3.6</v>
      </c>
      <c r="N328" s="72">
        <f t="shared" si="23"/>
        <v>11.57</v>
      </c>
      <c r="O328" s="72">
        <f t="shared" si="21"/>
        <v>7.25</v>
      </c>
      <c r="P328" s="72">
        <f t="shared" si="22"/>
        <v>7.25</v>
      </c>
      <c r="Q328" s="72" t="str">
        <f>IF(ISBLANK(Данные!Q328),"",Данные!Q328)</f>
        <v/>
      </c>
      <c r="R328" s="72" t="str">
        <f>IF(ISBLANK(Данные!R328),"",Данные!R328)</f>
        <v/>
      </c>
      <c r="S328" s="72" t="str">
        <f>IF(ISBLANK(Данные!S328),"",Данные!S328)</f>
        <v/>
      </c>
      <c r="T328" s="72" t="str">
        <f>IF(ISBLANK(Данные!T328),"",Данные!T328)</f>
        <v/>
      </c>
      <c r="U328" s="72" t="str">
        <f>IF(ISBLANK(Данные!U328),"",Данные!U328)</f>
        <v/>
      </c>
      <c r="V328" s="72" t="str">
        <f>IF(ISBLANK(Данные!V328),"",Данные!V328)</f>
        <v/>
      </c>
      <c r="W328" s="72">
        <f>IF(ISBLANK(Данные!W328),"",Данные!W328)</f>
        <v>29</v>
      </c>
      <c r="X328" s="72">
        <f>IF(ISBLANK(Данные!X328),"",Данные!X328)</f>
        <v>1</v>
      </c>
      <c r="Y328" s="72">
        <f>IF(ISBLANK(Данные!Y328),"",Данные!Y328)</f>
        <v>2</v>
      </c>
      <c r="Z328" s="72" t="str">
        <f>IF(ISBLANK(Данные!Z328),"",Данные!Z328)</f>
        <v/>
      </c>
      <c r="AA328" s="72" t="str">
        <f>IF(ISBLANK(Данные!AA328),"",Данные!AA328)</f>
        <v/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>
      <c r="A329" s="71">
        <f>IF(ISBLANK(Данные!A329),"",Данные!A329)</f>
        <v>5791</v>
      </c>
      <c r="B329" s="71">
        <f>IF(ISBLANK(Данные!B329),"",Данные!B329)</f>
        <v>2020</v>
      </c>
      <c r="C329" s="71" t="str">
        <f>IF(ISBLANK(Данные!C329),"",Данные!C329)</f>
        <v>компьютерных технологий и электронного обучения</v>
      </c>
      <c r="D329" s="71" t="str">
        <f>IF(ISBLANK(Данные!D329),"",Данные!D329)</f>
        <v>Аксютин Павел Александрович</v>
      </c>
      <c r="E329" s="71" t="str">
        <f>IF(ISBLANK(Данные!E329),"",Данные!E329)</f>
        <v>нет</v>
      </c>
      <c r="F329" s="71" t="str">
        <f>IF(ISBLANK(Данные!F329),"",Данные!F329)</f>
        <v>ассистент</v>
      </c>
      <c r="G329" s="71">
        <f>IF(ISBLANK(Данные!G329),"",Данные!G329)</f>
        <v>0.25</v>
      </c>
      <c r="H329" s="71" t="str">
        <f>IF(ISBLANK(Данные!H329),"",Данные!H329)</f>
        <v>4 курс 2017 год/пост</v>
      </c>
      <c r="I329" s="71" t="str">
        <f>IF(ISBLANK(Данные!I329),"",Данные!I329)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71" t="str">
        <f>IF(ISBLANK(Данные!J329),"",Данные!J329)</f>
        <v/>
      </c>
      <c r="K329" s="71" t="str">
        <f>IF(ISBLANK(Данные!K329),"",Данные!K329)</f>
        <v/>
      </c>
      <c r="L329" s="71" t="str">
        <f>IF(ISBLANK(Данные!L329),"",Данные!L329)</f>
        <v/>
      </c>
      <c r="M329" s="72">
        <f t="shared" si="20"/>
        <v>0</v>
      </c>
      <c r="N329" s="72">
        <f t="shared" si="23"/>
        <v>11.57</v>
      </c>
      <c r="O329" s="72">
        <f t="shared" si="21"/>
        <v>7.25</v>
      </c>
      <c r="P329" s="72">
        <f t="shared" si="22"/>
        <v>7.25</v>
      </c>
      <c r="Q329" s="72">
        <f>IF(ISBLANK(Данные!Q329),"",Данные!Q329)</f>
        <v>24</v>
      </c>
      <c r="R329" s="72" t="str">
        <f>IF(ISBLANK(Данные!R329),"",Данные!R329)</f>
        <v/>
      </c>
      <c r="S329" s="72" t="str">
        <f>IF(ISBLANK(Данные!S329),"",Данные!S329)</f>
        <v/>
      </c>
      <c r="T329" s="72" t="str">
        <f>IF(ISBLANK(Данные!T329),"",Данные!T329)</f>
        <v/>
      </c>
      <c r="U329" s="72" t="str">
        <f>IF(ISBLANK(Данные!U329),"",Данные!U329)</f>
        <v/>
      </c>
      <c r="V329" s="72" t="str">
        <f>IF(ISBLANK(Данные!V329),"",Данные!V329)</f>
        <v/>
      </c>
      <c r="W329" s="72">
        <f>IF(ISBLANK(Данные!W329),"",Данные!W329)</f>
        <v>29</v>
      </c>
      <c r="X329" s="72">
        <f>IF(ISBLANK(Данные!X329),"",Данные!X329)</f>
        <v>1</v>
      </c>
      <c r="Y329" s="72">
        <f>IF(ISBLANK(Данные!Y329),"",Данные!Y329)</f>
        <v>2</v>
      </c>
      <c r="Z329" s="72" t="str">
        <f>IF(ISBLANK(Данные!Z329),"",Данные!Z329)</f>
        <v/>
      </c>
      <c r="AA329" s="72" t="str">
        <f>IF(ISBLANK(Данные!AA329),"",Данные!AA329)</f>
        <v/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>
      <c r="A330" s="71">
        <f>IF(ISBLANK(Данные!A330),"",Данные!A330)</f>
        <v>5791</v>
      </c>
      <c r="B330" s="71">
        <f>IF(ISBLANK(Данные!B330),"",Данные!B330)</f>
        <v>2020</v>
      </c>
      <c r="C330" s="71" t="str">
        <f>IF(ISBLANK(Данные!C330),"",Данные!C330)</f>
        <v>компьютерных технологий и электронного обучения</v>
      </c>
      <c r="D330" s="71" t="str">
        <f>IF(ISBLANK(Данные!D330),"",Данные!D330)</f>
        <v>Воробьев Владимир Иванович</v>
      </c>
      <c r="E330" s="71" t="str">
        <f>IF(ISBLANK(Данные!E330),"",Данные!E330)</f>
        <v>доктор технических наук</v>
      </c>
      <c r="F330" s="71" t="str">
        <f>IF(ISBLANK(Данные!F330),"",Данные!F330)</f>
        <v>профессор</v>
      </c>
      <c r="G330" s="71">
        <f>IF(ISBLANK(Данные!G330),"",Данные!G330)</f>
        <v>1</v>
      </c>
      <c r="H330" s="71" t="str">
        <f>IF(ISBLANK(Данные!H330),"",Данные!H330)</f>
        <v>4 курс 2017 год/пост</v>
      </c>
      <c r="I330" s="71" t="str">
        <f>IF(ISBLANK(Данные!I330),"",Данные!I330)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71" t="str">
        <f>IF(ISBLANK(Данные!J330),"",Данные!J330)</f>
        <v/>
      </c>
      <c r="K330" s="71" t="str">
        <f>IF(ISBLANK(Данные!K330),"",Данные!K330)</f>
        <v/>
      </c>
      <c r="L330" s="71" t="str">
        <f>IF(ISBLANK(Данные!L330),"",Данные!L330)</f>
        <v/>
      </c>
      <c r="M330" s="72">
        <f t="shared" si="20"/>
        <v>0</v>
      </c>
      <c r="N330" s="72">
        <f t="shared" si="23"/>
        <v>11.57</v>
      </c>
      <c r="O330" s="72">
        <f t="shared" si="21"/>
        <v>7.25</v>
      </c>
      <c r="P330" s="72">
        <f t="shared" si="22"/>
        <v>7.25</v>
      </c>
      <c r="Q330" s="72">
        <f>IF(ISBLANK(Данные!Q330),"",Данные!Q330)</f>
        <v>24</v>
      </c>
      <c r="R330" s="72" t="str">
        <f>IF(ISBLANK(Данные!R330),"",Данные!R330)</f>
        <v/>
      </c>
      <c r="S330" s="72" t="str">
        <f>IF(ISBLANK(Данные!S330),"",Данные!S330)</f>
        <v/>
      </c>
      <c r="T330" s="72" t="str">
        <f>IF(ISBLANK(Данные!T330),"",Данные!T330)</f>
        <v/>
      </c>
      <c r="U330" s="72" t="str">
        <f>IF(ISBLANK(Данные!U330),"",Данные!U330)</f>
        <v/>
      </c>
      <c r="V330" s="72" t="str">
        <f>IF(ISBLANK(Данные!V330),"",Данные!V330)</f>
        <v/>
      </c>
      <c r="W330" s="72">
        <f>IF(ISBLANK(Данные!W330),"",Данные!W330)</f>
        <v>29</v>
      </c>
      <c r="X330" s="72">
        <f>IF(ISBLANK(Данные!X330),"",Данные!X330)</f>
        <v>1</v>
      </c>
      <c r="Y330" s="72">
        <f>IF(ISBLANK(Данные!Y330),"",Данные!Y330)</f>
        <v>2</v>
      </c>
      <c r="Z330" s="72" t="str">
        <f>IF(ISBLANK(Данные!Z330),"",Данные!Z330)</f>
        <v/>
      </c>
      <c r="AA330" s="72" t="str">
        <f>IF(ISBLANK(Данные!AA330),"",Данные!AA330)</f>
        <v/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>
      <c r="A331" s="71">
        <f>IF(ISBLANK(Данные!A331),"",Данные!A331)</f>
        <v>5791</v>
      </c>
      <c r="B331" s="71">
        <f>IF(ISBLANK(Данные!B331),"",Данные!B331)</f>
        <v>2020</v>
      </c>
      <c r="C331" s="71" t="str">
        <f>IF(ISBLANK(Данные!C331),"",Данные!C331)</f>
        <v>компьютерных технологий и электронного обучения</v>
      </c>
      <c r="D331" s="71" t="str">
        <f>IF(ISBLANK(Данные!D331),"",Данные!D331)</f>
        <v>Государев Илья Борисович</v>
      </c>
      <c r="E331" s="71" t="str">
        <f>IF(ISBLANK(Данные!E331),"",Данные!E331)</f>
        <v>кандидат педагогических наук</v>
      </c>
      <c r="F331" s="71" t="str">
        <f>IF(ISBLANK(Данные!F331),"",Данные!F331)</f>
        <v>доцент</v>
      </c>
      <c r="G331" s="71">
        <f>IF(ISBLANK(Данные!G331),"",Данные!G331)</f>
        <v>1</v>
      </c>
      <c r="H331" s="71" t="str">
        <f>IF(ISBLANK(Данные!H331),"",Данные!H331)</f>
        <v>4 курс 2017 год/пост</v>
      </c>
      <c r="I331" s="71" t="str">
        <f>IF(ISBLANK(Данные!I331),"",Данные!I331)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71">
        <f>IF(ISBLANK(Данные!J331),"",Данные!J331)</f>
        <v>6</v>
      </c>
      <c r="K331" s="71">
        <f>IF(ISBLANK(Данные!K331),"",Данные!K331)</f>
        <v>6</v>
      </c>
      <c r="L331" s="71">
        <f>IF(ISBLANK(Данные!L331),"",Данные!L331)</f>
        <v>48</v>
      </c>
      <c r="M331" s="72">
        <f t="shared" si="20"/>
        <v>6</v>
      </c>
      <c r="N331" s="72">
        <f t="shared" si="23"/>
        <v>11.57</v>
      </c>
      <c r="O331" s="72">
        <f t="shared" si="21"/>
        <v>7.25</v>
      </c>
      <c r="P331" s="72">
        <f t="shared" si="22"/>
        <v>7.25</v>
      </c>
      <c r="Q331" s="72">
        <f>IF(ISBLANK(Данные!Q331),"",Данные!Q331)</f>
        <v>10</v>
      </c>
      <c r="R331" s="72" t="str">
        <f>IF(ISBLANK(Данные!R331),"",Данные!R331)</f>
        <v/>
      </c>
      <c r="S331" s="72" t="str">
        <f>IF(ISBLANK(Данные!S331),"",Данные!S331)</f>
        <v/>
      </c>
      <c r="T331" s="72" t="str">
        <f>IF(ISBLANK(Данные!T331),"",Данные!T331)</f>
        <v/>
      </c>
      <c r="U331" s="72" t="str">
        <f>IF(ISBLANK(Данные!U331),"",Данные!U331)</f>
        <v/>
      </c>
      <c r="V331" s="72" t="str">
        <f>IF(ISBLANK(Данные!V331),"",Данные!V331)</f>
        <v/>
      </c>
      <c r="W331" s="72">
        <f>IF(ISBLANK(Данные!W331),"",Данные!W331)</f>
        <v>29</v>
      </c>
      <c r="X331" s="72">
        <f>IF(ISBLANK(Данные!X331),"",Данные!X331)</f>
        <v>1</v>
      </c>
      <c r="Y331" s="72">
        <f>IF(ISBLANK(Данные!Y331),"",Данные!Y331)</f>
        <v>2</v>
      </c>
      <c r="Z331" s="72" t="str">
        <f>IF(ISBLANK(Данные!Z331),"",Данные!Z331)</f>
        <v/>
      </c>
      <c r="AA331" s="72" t="str">
        <f>IF(ISBLANK(Данные!AA331),"",Данные!AA331)</f>
        <v/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>
      <c r="A332" s="71">
        <f>IF(ISBLANK(Данные!A332),"",Данные!A332)</f>
        <v>5791</v>
      </c>
      <c r="B332" s="71">
        <f>IF(ISBLANK(Данные!B332),"",Данные!B332)</f>
        <v>2020</v>
      </c>
      <c r="C332" s="71" t="str">
        <f>IF(ISBLANK(Данные!C332),"",Данные!C332)</f>
        <v>компьютерных технологий и электронного обучения</v>
      </c>
      <c r="D332" s="71" t="str">
        <f>IF(ISBLANK(Данные!D332),"",Данные!D332)</f>
        <v>Карпова Наталья Александровна</v>
      </c>
      <c r="E332" s="71" t="str">
        <f>IF(ISBLANK(Данные!E332),"",Данные!E332)</f>
        <v>кандидат технических наук</v>
      </c>
      <c r="F332" s="71" t="str">
        <f>IF(ISBLANK(Данные!F332),"",Данные!F332)</f>
        <v>доцент</v>
      </c>
      <c r="G332" s="71">
        <f>IF(ISBLANK(Данные!G332),"",Данные!G332)</f>
        <v>0.75</v>
      </c>
      <c r="H332" s="71" t="str">
        <f>IF(ISBLANK(Данные!H332),"",Данные!H332)</f>
        <v>4 курс 2017 год/пост</v>
      </c>
      <c r="I332" s="71" t="str">
        <f>IF(ISBLANK(Данные!I332),"",Данные!I332)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71">
        <f>IF(ISBLANK(Данные!J332),"",Данные!J332)</f>
        <v>12</v>
      </c>
      <c r="K332" s="71">
        <f>IF(ISBLANK(Данные!K332),"",Данные!K332)</f>
        <v>24</v>
      </c>
      <c r="L332" s="71" t="str">
        <f>IF(ISBLANK(Данные!L332),"",Данные!L332)</f>
        <v/>
      </c>
      <c r="M332" s="72">
        <f t="shared" si="20"/>
        <v>3.6</v>
      </c>
      <c r="N332" s="72">
        <f t="shared" si="23"/>
        <v>11.57</v>
      </c>
      <c r="O332" s="72">
        <f t="shared" si="21"/>
        <v>7.25</v>
      </c>
      <c r="P332" s="72">
        <f t="shared" si="22"/>
        <v>7.25</v>
      </c>
      <c r="Q332" s="72" t="str">
        <f>IF(ISBLANK(Данные!Q332),"",Данные!Q332)</f>
        <v/>
      </c>
      <c r="R332" s="72" t="str">
        <f>IF(ISBLANK(Данные!R332),"",Данные!R332)</f>
        <v/>
      </c>
      <c r="S332" s="72" t="str">
        <f>IF(ISBLANK(Данные!S332),"",Данные!S332)</f>
        <v/>
      </c>
      <c r="T332" s="72" t="str">
        <f>IF(ISBLANK(Данные!T332),"",Данные!T332)</f>
        <v/>
      </c>
      <c r="U332" s="72" t="str">
        <f>IF(ISBLANK(Данные!U332),"",Данные!U332)</f>
        <v/>
      </c>
      <c r="V332" s="72" t="str">
        <f>IF(ISBLANK(Данные!V332),"",Данные!V332)</f>
        <v/>
      </c>
      <c r="W332" s="72">
        <f>IF(ISBLANK(Данные!W332),"",Данные!W332)</f>
        <v>29</v>
      </c>
      <c r="X332" s="72">
        <f>IF(ISBLANK(Данные!X332),"",Данные!X332)</f>
        <v>1</v>
      </c>
      <c r="Y332" s="72">
        <f>IF(ISBLANK(Данные!Y332),"",Данные!Y332)</f>
        <v>2</v>
      </c>
      <c r="Z332" s="72" t="str">
        <f>IF(ISBLANK(Данные!Z332),"",Данные!Z332)</f>
        <v/>
      </c>
      <c r="AA332" s="72" t="str">
        <f>IF(ISBLANK(Данные!AA332),"",Данные!AA332)</f>
        <v/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>
      <c r="A333" s="71">
        <f>IF(ISBLANK(Данные!A333),"",Данные!A333)</f>
        <v>5791</v>
      </c>
      <c r="B333" s="71">
        <f>IF(ISBLANK(Данные!B333),"",Данные!B333)</f>
        <v>2020</v>
      </c>
      <c r="C333" s="71" t="str">
        <f>IF(ISBLANK(Данные!C333),"",Данные!C333)</f>
        <v>компьютерных технологий и электронного обучения</v>
      </c>
      <c r="D333" s="71" t="str">
        <f>IF(ISBLANK(Данные!D333),"",Данные!D333)</f>
        <v>Иванова Екатерина Алексеевна</v>
      </c>
      <c r="E333" s="71" t="str">
        <f>IF(ISBLANK(Данные!E333),"",Данные!E333)</f>
        <v>нет</v>
      </c>
      <c r="F333" s="71" t="str">
        <f>IF(ISBLANK(Данные!F333),"",Данные!F333)</f>
        <v>ассистент</v>
      </c>
      <c r="G333" s="71">
        <f>IF(ISBLANK(Данные!G333),"",Данные!G333)</f>
        <v>0.25</v>
      </c>
      <c r="H333" s="71" t="str">
        <f>IF(ISBLANK(Данные!H333),"",Данные!H333)</f>
        <v>4 курс 2017 год/пост</v>
      </c>
      <c r="I333" s="71" t="str">
        <f>IF(ISBLANK(Данные!I333),"",Данные!I333)</f>
        <v>Модуль "Информационные ресурсы и средства профессиональной деятельности инженера". Визуализация данных и инфографика</v>
      </c>
      <c r="J333" s="71" t="str">
        <f>IF(ISBLANK(Данные!J333),"",Данные!J333)</f>
        <v/>
      </c>
      <c r="K333" s="71" t="str">
        <f>IF(ISBLANK(Данные!K333),"",Данные!K333)</f>
        <v/>
      </c>
      <c r="L333" s="71">
        <f>IF(ISBLANK(Данные!L333),"",Данные!L333)</f>
        <v>36</v>
      </c>
      <c r="M333" s="72">
        <f t="shared" si="20"/>
        <v>3.6</v>
      </c>
      <c r="N333" s="72">
        <f t="shared" si="23"/>
        <v>11.57</v>
      </c>
      <c r="O333" s="72">
        <f t="shared" si="21"/>
        <v>7.25</v>
      </c>
      <c r="P333" s="72">
        <f t="shared" si="22"/>
        <v>7.25</v>
      </c>
      <c r="Q333" s="72" t="str">
        <f>IF(ISBLANK(Данные!Q333),"",Данные!Q333)</f>
        <v/>
      </c>
      <c r="R333" s="72" t="str">
        <f>IF(ISBLANK(Данные!R333),"",Данные!R333)</f>
        <v/>
      </c>
      <c r="S333" s="72" t="str">
        <f>IF(ISBLANK(Данные!S333),"",Данные!S333)</f>
        <v/>
      </c>
      <c r="T333" s="72" t="str">
        <f>IF(ISBLANK(Данные!T333),"",Данные!T333)</f>
        <v/>
      </c>
      <c r="U333" s="72" t="str">
        <f>IF(ISBLANK(Данные!U333),"",Данные!U333)</f>
        <v/>
      </c>
      <c r="V333" s="72" t="str">
        <f>IF(ISBLANK(Данные!V333),"",Данные!V333)</f>
        <v/>
      </c>
      <c r="W333" s="72">
        <f>IF(ISBLANK(Данные!W333),"",Данные!W333)</f>
        <v>29</v>
      </c>
      <c r="X333" s="72">
        <f>IF(ISBLANK(Данные!X333),"",Данные!X333)</f>
        <v>1</v>
      </c>
      <c r="Y333" s="72">
        <f>IF(ISBLANK(Данные!Y333),"",Данные!Y333)</f>
        <v>2</v>
      </c>
      <c r="Z333" s="72" t="str">
        <f>IF(ISBLANK(Данные!Z333),"",Данные!Z333)</f>
        <v/>
      </c>
      <c r="AA333" s="72" t="str">
        <f>IF(ISBLANK(Данные!AA333),"",Данные!AA333)</f>
        <v/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>
      <c r="A334" s="71">
        <f>IF(ISBLANK(Данные!A334),"",Данные!A334)</f>
        <v>5791</v>
      </c>
      <c r="B334" s="71">
        <f>IF(ISBLANK(Данные!B334),"",Данные!B334)</f>
        <v>2020</v>
      </c>
      <c r="C334" s="71" t="str">
        <f>IF(ISBLANK(Данные!C334),"",Данные!C334)</f>
        <v>компьютерных технологий и электронного обучения</v>
      </c>
      <c r="D334" s="71" t="str">
        <f>IF(ISBLANK(Данные!D334),"",Данные!D334)</f>
        <v>Жуков Николай Николаевич</v>
      </c>
      <c r="E334" s="71" t="str">
        <f>IF(ISBLANK(Данные!E334),"",Данные!E334)</f>
        <v>нет</v>
      </c>
      <c r="F334" s="71" t="str">
        <f>IF(ISBLANK(Данные!F334),"",Данные!F334)</f>
        <v>ассистент</v>
      </c>
      <c r="G334" s="71">
        <f>IF(ISBLANK(Данные!G334),"",Данные!G334)</f>
        <v>1</v>
      </c>
      <c r="H334" s="71" t="str">
        <f>IF(ISBLANK(Данные!H334),"",Данные!H334)</f>
        <v>4 курс 2017 год/пост</v>
      </c>
      <c r="I334" s="71" t="str">
        <f>IF(ISBLANK(Данные!I334),"",Данные!I334)</f>
        <v>Модуль "Информационные ресурсы и средства профессиональной деятельности инженера". Программная инженерия</v>
      </c>
      <c r="J334" s="71" t="str">
        <f>IF(ISBLANK(Данные!J334),"",Данные!J334)</f>
        <v/>
      </c>
      <c r="K334" s="71">
        <f>IF(ISBLANK(Данные!K334),"",Данные!K334)</f>
        <v>24</v>
      </c>
      <c r="L334" s="71" t="str">
        <f>IF(ISBLANK(Данные!L334),"",Данные!L334)</f>
        <v/>
      </c>
      <c r="M334" s="72">
        <f t="shared" si="20"/>
        <v>2.4000000000000004</v>
      </c>
      <c r="N334" s="72">
        <f t="shared" si="23"/>
        <v>11.57</v>
      </c>
      <c r="O334" s="72">
        <f t="shared" si="21"/>
        <v>7.25</v>
      </c>
      <c r="P334" s="72">
        <f t="shared" si="22"/>
        <v>7.25</v>
      </c>
      <c r="Q334" s="72" t="str">
        <f>IF(ISBLANK(Данные!Q334),"",Данные!Q334)</f>
        <v/>
      </c>
      <c r="R334" s="72" t="str">
        <f>IF(ISBLANK(Данные!R334),"",Данные!R334)</f>
        <v/>
      </c>
      <c r="S334" s="72" t="str">
        <f>IF(ISBLANK(Данные!S334),"",Данные!S334)</f>
        <v/>
      </c>
      <c r="T334" s="72" t="str">
        <f>IF(ISBLANK(Данные!T334),"",Данные!T334)</f>
        <v/>
      </c>
      <c r="U334" s="72" t="str">
        <f>IF(ISBLANK(Данные!U334),"",Данные!U334)</f>
        <v/>
      </c>
      <c r="V334" s="72" t="str">
        <f>IF(ISBLANK(Данные!V334),"",Данные!V334)</f>
        <v/>
      </c>
      <c r="W334" s="72">
        <f>IF(ISBLANK(Данные!W334),"",Данные!W334)</f>
        <v>29</v>
      </c>
      <c r="X334" s="72">
        <f>IF(ISBLANK(Данные!X334),"",Данные!X334)</f>
        <v>1</v>
      </c>
      <c r="Y334" s="72">
        <f>IF(ISBLANK(Данные!Y334),"",Данные!Y334)</f>
        <v>2</v>
      </c>
      <c r="Z334" s="72" t="str">
        <f>IF(ISBLANK(Данные!Z334),"",Данные!Z334)</f>
        <v/>
      </c>
      <c r="AA334" s="72" t="str">
        <f>IF(ISBLANK(Данные!AA334),"",Данные!AA334)</f>
        <v/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>
      <c r="A335" s="71">
        <f>IF(ISBLANK(Данные!A335),"",Данные!A335)</f>
        <v>5791</v>
      </c>
      <c r="B335" s="71">
        <f>IF(ISBLANK(Данные!B335),"",Данные!B335)</f>
        <v>2020</v>
      </c>
      <c r="C335" s="71" t="str">
        <f>IF(ISBLANK(Данные!C335),"",Данные!C335)</f>
        <v>компьютерных технологий и электронного обучения</v>
      </c>
      <c r="D335" s="71" t="str">
        <f>IF(ISBLANK(Данные!D335),"",Данные!D335)</f>
        <v>Воробьев Владимир Иванович</v>
      </c>
      <c r="E335" s="71" t="str">
        <f>IF(ISBLANK(Данные!E335),"",Данные!E335)</f>
        <v>доктор технических наук</v>
      </c>
      <c r="F335" s="71" t="str">
        <f>IF(ISBLANK(Данные!F335),"",Данные!F335)</f>
        <v>профессор</v>
      </c>
      <c r="G335" s="71">
        <f>IF(ISBLANK(Данные!G335),"",Данные!G335)</f>
        <v>1</v>
      </c>
      <c r="H335" s="71" t="str">
        <f>IF(ISBLANK(Данные!H335),"",Данные!H335)</f>
        <v>4 курс 2017 год/пост</v>
      </c>
      <c r="I335" s="71" t="str">
        <f>IF(ISBLANK(Данные!I335),"",Данные!I335)</f>
        <v>Модуль "Информационные ресурсы и средства профессиональной деятельности инженера". Программная инженерия</v>
      </c>
      <c r="J335" s="71">
        <f>IF(ISBLANK(Данные!J335),"",Данные!J335)</f>
        <v>12</v>
      </c>
      <c r="K335" s="71" t="str">
        <f>IF(ISBLANK(Данные!K335),"",Данные!K335)</f>
        <v/>
      </c>
      <c r="L335" s="71" t="str">
        <f>IF(ISBLANK(Данные!L335),"",Данные!L335)</f>
        <v/>
      </c>
      <c r="M335" s="72">
        <f t="shared" si="20"/>
        <v>1.2000000000000002</v>
      </c>
      <c r="N335" s="72">
        <f t="shared" si="23"/>
        <v>11.57</v>
      </c>
      <c r="O335" s="72">
        <f t="shared" si="21"/>
        <v>7.25</v>
      </c>
      <c r="P335" s="72">
        <f t="shared" si="22"/>
        <v>7.25</v>
      </c>
      <c r="Q335" s="72" t="str">
        <f>IF(ISBLANK(Данные!Q335),"",Данные!Q335)</f>
        <v/>
      </c>
      <c r="R335" s="72" t="str">
        <f>IF(ISBLANK(Данные!R335),"",Данные!R335)</f>
        <v/>
      </c>
      <c r="S335" s="72" t="str">
        <f>IF(ISBLANK(Данные!S335),"",Данные!S335)</f>
        <v/>
      </c>
      <c r="T335" s="72" t="str">
        <f>IF(ISBLANK(Данные!T335),"",Данные!T335)</f>
        <v/>
      </c>
      <c r="U335" s="72" t="str">
        <f>IF(ISBLANK(Данные!U335),"",Данные!U335)</f>
        <v/>
      </c>
      <c r="V335" s="72" t="str">
        <f>IF(ISBLANK(Данные!V335),"",Данные!V335)</f>
        <v/>
      </c>
      <c r="W335" s="72">
        <f>IF(ISBLANK(Данные!W335),"",Данные!W335)</f>
        <v>29</v>
      </c>
      <c r="X335" s="72">
        <f>IF(ISBLANK(Данные!X335),"",Данные!X335)</f>
        <v>1</v>
      </c>
      <c r="Y335" s="72">
        <f>IF(ISBLANK(Данные!Y335),"",Данные!Y335)</f>
        <v>2</v>
      </c>
      <c r="Z335" s="72" t="str">
        <f>IF(ISBLANK(Данные!Z335),"",Данные!Z335)</f>
        <v/>
      </c>
      <c r="AA335" s="72" t="str">
        <f>IF(ISBLANK(Данные!AA335),"",Данные!AA335)</f>
        <v/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>
      <c r="A336" s="71">
        <f>IF(ISBLANK(Данные!A336),"",Данные!A336)</f>
        <v>5791</v>
      </c>
      <c r="B336" s="71">
        <f>IF(ISBLANK(Данные!B336),"",Данные!B336)</f>
        <v>2020</v>
      </c>
      <c r="C336" s="71" t="str">
        <f>IF(ISBLANK(Данные!C336),"",Данные!C336)</f>
        <v>компьютерных технологий и электронного обучения</v>
      </c>
      <c r="D336" s="71" t="str">
        <f>IF(ISBLANK(Данные!D336),"",Данные!D336)</f>
        <v>Атаян Ануш Михайловна</v>
      </c>
      <c r="E336" s="71" t="str">
        <f>IF(ISBLANK(Данные!E336),"",Данные!E336)</f>
        <v>кандидат педагогических наук</v>
      </c>
      <c r="F336" s="71" t="str">
        <f>IF(ISBLANK(Данные!F336),"",Данные!F336)</f>
        <v>доцент</v>
      </c>
      <c r="G336" s="71">
        <f>IF(ISBLANK(Данные!G336),"",Данные!G336)</f>
        <v>1</v>
      </c>
      <c r="H336" s="71" t="str">
        <f>IF(ISBLANK(Данные!H336),"",Данные!H336)</f>
        <v>4 курс 2017 год/пост</v>
      </c>
      <c r="I336" s="71" t="str">
        <f>IF(ISBLANK(Данные!I336),"",Данные!I336)</f>
        <v>Модуль "Информационные технологии в управлении IT-компании". Информационные технологии оценки персонала</v>
      </c>
      <c r="J336" s="71">
        <f>IF(ISBLANK(Данные!J336),"",Данные!J336)</f>
        <v>18</v>
      </c>
      <c r="K336" s="71" t="str">
        <f>IF(ISBLANK(Данные!K336),"",Данные!K336)</f>
        <v/>
      </c>
      <c r="L336" s="71">
        <f>IF(ISBLANK(Данные!L336),"",Данные!L336)</f>
        <v>36</v>
      </c>
      <c r="M336" s="72">
        <f t="shared" si="20"/>
        <v>5.4</v>
      </c>
      <c r="N336" s="72">
        <f t="shared" si="23"/>
        <v>11.57</v>
      </c>
      <c r="O336" s="72">
        <f t="shared" si="21"/>
        <v>7.25</v>
      </c>
      <c r="P336" s="72">
        <f t="shared" si="22"/>
        <v>7.25</v>
      </c>
      <c r="Q336" s="72" t="str">
        <f>IF(ISBLANK(Данные!Q336),"",Данные!Q336)</f>
        <v/>
      </c>
      <c r="R336" s="72" t="str">
        <f>IF(ISBLANK(Данные!R336),"",Данные!R336)</f>
        <v/>
      </c>
      <c r="S336" s="72" t="str">
        <f>IF(ISBLANK(Данные!S336),"",Данные!S336)</f>
        <v/>
      </c>
      <c r="T336" s="72" t="str">
        <f>IF(ISBLANK(Данные!T336),"",Данные!T336)</f>
        <v/>
      </c>
      <c r="U336" s="72" t="str">
        <f>IF(ISBLANK(Данные!U336),"",Данные!U336)</f>
        <v/>
      </c>
      <c r="V336" s="72" t="str">
        <f>IF(ISBLANK(Данные!V336),"",Данные!V336)</f>
        <v/>
      </c>
      <c r="W336" s="72">
        <f>IF(ISBLANK(Данные!W336),"",Данные!W336)</f>
        <v>29</v>
      </c>
      <c r="X336" s="72">
        <f>IF(ISBLANK(Данные!X336),"",Данные!X336)</f>
        <v>1</v>
      </c>
      <c r="Y336" s="72">
        <f>IF(ISBLANK(Данные!Y336),"",Данные!Y336)</f>
        <v>2</v>
      </c>
      <c r="Z336" s="72" t="str">
        <f>IF(ISBLANK(Данные!Z336),"",Данные!Z336)</f>
        <v/>
      </c>
      <c r="AA336" s="72" t="str">
        <f>IF(ISBLANK(Данные!AA336),"",Данные!AA336)</f>
        <v/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>
      <c r="A337" s="71">
        <f>IF(ISBLANK(Данные!A337),"",Данные!A337)</f>
        <v>5791</v>
      </c>
      <c r="B337" s="71">
        <f>IF(ISBLANK(Данные!B337),"",Данные!B337)</f>
        <v>2020</v>
      </c>
      <c r="C337" s="71" t="str">
        <f>IF(ISBLANK(Данные!C337),"",Данные!C337)</f>
        <v>компьютерных технологий и электронного обучения</v>
      </c>
      <c r="D337" s="71" t="str">
        <f>IF(ISBLANK(Данные!D337),"",Данные!D337)</f>
        <v>Власова Елена Зотиковна</v>
      </c>
      <c r="E337" s="71" t="str">
        <f>IF(ISBLANK(Данные!E337),"",Данные!E337)</f>
        <v>доктор педагогических наук</v>
      </c>
      <c r="F337" s="71" t="str">
        <f>IF(ISBLANK(Данные!F337),"",Данные!F337)</f>
        <v>заведующий кафедрой</v>
      </c>
      <c r="G337" s="71">
        <f>IF(ISBLANK(Данные!G337),"",Данные!G337)</f>
        <v>1</v>
      </c>
      <c r="H337" s="71" t="str">
        <f>IF(ISBLANK(Данные!H337),"",Данные!H337)</f>
        <v>4 курс 2017 год/пост</v>
      </c>
      <c r="I337" s="71" t="str">
        <f>IF(ISBLANK(Данные!I337),"",Данные!I337)</f>
        <v>Модуль "Информационные технологии и системы"</v>
      </c>
      <c r="J337" s="71" t="str">
        <f>IF(ISBLANK(Данные!J337),"",Данные!J337)</f>
        <v/>
      </c>
      <c r="K337" s="71" t="str">
        <f>IF(ISBLANK(Данные!K337),"",Данные!K337)</f>
        <v/>
      </c>
      <c r="L337" s="71" t="str">
        <f>IF(ISBLANK(Данные!L337),"",Данные!L337)</f>
        <v/>
      </c>
      <c r="M337" s="72">
        <f t="shared" si="20"/>
        <v>0</v>
      </c>
      <c r="N337" s="72">
        <f t="shared" si="23"/>
        <v>11.57</v>
      </c>
      <c r="O337" s="72">
        <f t="shared" si="21"/>
        <v>7.25</v>
      </c>
      <c r="P337" s="72">
        <f t="shared" si="22"/>
        <v>7.25</v>
      </c>
      <c r="Q337" s="72" t="str">
        <f>IF(ISBLANK(Данные!Q337),"",Данные!Q337)</f>
        <v/>
      </c>
      <c r="R337" s="72" t="str">
        <f>IF(ISBLANK(Данные!R337),"",Данные!R337)</f>
        <v/>
      </c>
      <c r="S337" s="72" t="str">
        <f>IF(ISBLANK(Данные!S337),"",Данные!S337)</f>
        <v/>
      </c>
      <c r="T337" s="72" t="str">
        <f>IF(ISBLANK(Данные!T337),"",Данные!T337)</f>
        <v/>
      </c>
      <c r="U337" s="72" t="str">
        <f>IF(ISBLANK(Данные!U337),"",Данные!U337)</f>
        <v/>
      </c>
      <c r="V337" s="72" t="str">
        <f>IF(ISBLANK(Данные!V337),"",Данные!V337)</f>
        <v/>
      </c>
      <c r="W337" s="72">
        <f>IF(ISBLANK(Данные!W337),"",Данные!W337)</f>
        <v>29</v>
      </c>
      <c r="X337" s="72">
        <f>IF(ISBLANK(Данные!X337),"",Данные!X337)</f>
        <v>1</v>
      </c>
      <c r="Y337" s="72">
        <f>IF(ISBLANK(Данные!Y337),"",Данные!Y337)</f>
        <v>2</v>
      </c>
      <c r="Z337" s="72" t="str">
        <f>IF(ISBLANK(Данные!Z337),"",Данные!Z337)</f>
        <v/>
      </c>
      <c r="AA337" s="72" t="str">
        <f>IF(ISBLANK(Данные!AA337),"",Данные!AA337)</f>
        <v/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>
      <c r="A338" s="71">
        <f>IF(ISBLANK(Данные!A338),"",Данные!A338)</f>
        <v>5791</v>
      </c>
      <c r="B338" s="71">
        <f>IF(ISBLANK(Данные!B338),"",Данные!B338)</f>
        <v>2020</v>
      </c>
      <c r="C338" s="71" t="str">
        <f>IF(ISBLANK(Данные!C338),"",Данные!C338)</f>
        <v>компьютерных технологий и электронного обучения</v>
      </c>
      <c r="D338" s="71" t="str">
        <f>IF(ISBLANK(Данные!D338),"",Данные!D338)</f>
        <v>Абрамян Геннадий Владимирович</v>
      </c>
      <c r="E338" s="71" t="str">
        <f>IF(ISBLANK(Данные!E338),"",Данные!E338)</f>
        <v>доктор педагогических наук</v>
      </c>
      <c r="F338" s="71" t="str">
        <f>IF(ISBLANK(Данные!F338),"",Данные!F338)</f>
        <v>профессор</v>
      </c>
      <c r="G338" s="71">
        <f>IF(ISBLANK(Данные!G338),"",Данные!G338)</f>
        <v>1</v>
      </c>
      <c r="H338" s="71" t="str">
        <f>IF(ISBLANK(Данные!H338),"",Данные!H338)</f>
        <v>4 курс 2017 год/пост</v>
      </c>
      <c r="I338" s="71" t="str">
        <f>IF(ISBLANK(Данные!I338),"",Данные!I338)</f>
        <v>Модуль "Информационные технологии и системы"</v>
      </c>
      <c r="J338" s="71" t="str">
        <f>IF(ISBLANK(Данные!J338),"",Данные!J338)</f>
        <v/>
      </c>
      <c r="K338" s="71" t="str">
        <f>IF(ISBLANK(Данные!K338),"",Данные!K338)</f>
        <v/>
      </c>
      <c r="L338" s="71" t="str">
        <f>IF(ISBLANK(Данные!L338),"",Данные!L338)</f>
        <v/>
      </c>
      <c r="M338" s="72">
        <f t="shared" si="20"/>
        <v>0</v>
      </c>
      <c r="N338" s="72">
        <f t="shared" si="23"/>
        <v>11.57</v>
      </c>
      <c r="O338" s="72">
        <f t="shared" si="21"/>
        <v>7.25</v>
      </c>
      <c r="P338" s="72">
        <f t="shared" si="22"/>
        <v>7.25</v>
      </c>
      <c r="Q338" s="72" t="str">
        <f>IF(ISBLANK(Данные!Q338),"",Данные!Q338)</f>
        <v/>
      </c>
      <c r="R338" s="72" t="str">
        <f>IF(ISBLANK(Данные!R338),"",Данные!R338)</f>
        <v/>
      </c>
      <c r="S338" s="72" t="str">
        <f>IF(ISBLANK(Данные!S338),"",Данные!S338)</f>
        <v/>
      </c>
      <c r="T338" s="72" t="str">
        <f>IF(ISBLANK(Данные!T338),"",Данные!T338)</f>
        <v/>
      </c>
      <c r="U338" s="72" t="str">
        <f>IF(ISBLANK(Данные!U338),"",Данные!U338)</f>
        <v/>
      </c>
      <c r="V338" s="72" t="str">
        <f>IF(ISBLANK(Данные!V338),"",Данные!V338)</f>
        <v/>
      </c>
      <c r="W338" s="72">
        <f>IF(ISBLANK(Данные!W338),"",Данные!W338)</f>
        <v>29</v>
      </c>
      <c r="X338" s="72">
        <f>IF(ISBLANK(Данные!X338),"",Данные!X338)</f>
        <v>1</v>
      </c>
      <c r="Y338" s="72">
        <f>IF(ISBLANK(Данные!Y338),"",Данные!Y338)</f>
        <v>2</v>
      </c>
      <c r="Z338" s="72" t="str">
        <f>IF(ISBLANK(Данные!Z338),"",Данные!Z338)</f>
        <v/>
      </c>
      <c r="AA338" s="72" t="str">
        <f>IF(ISBLANK(Данные!AA338),"",Данные!AA338)</f>
        <v/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>
      <c r="A339" s="71">
        <f>IF(ISBLANK(Данные!A339),"",Данные!A339)</f>
        <v>5791</v>
      </c>
      <c r="B339" s="71">
        <f>IF(ISBLANK(Данные!B339),"",Данные!B339)</f>
        <v>2020</v>
      </c>
      <c r="C339" s="71" t="str">
        <f>IF(ISBLANK(Данные!C339),"",Данные!C339)</f>
        <v>компьютерных технологий и электронного обучения</v>
      </c>
      <c r="D339" s="71" t="str">
        <f>IF(ISBLANK(Данные!D339),"",Данные!D339)</f>
        <v>Власова Елена Зотиковна</v>
      </c>
      <c r="E339" s="71" t="str">
        <f>IF(ISBLANK(Данные!E339),"",Данные!E339)</f>
        <v>доктор педагогических наук</v>
      </c>
      <c r="F339" s="71" t="str">
        <f>IF(ISBLANK(Данные!F339),"",Данные!F339)</f>
        <v>заведующий кафедрой</v>
      </c>
      <c r="G339" s="71">
        <f>IF(ISBLANK(Данные!G339),"",Данные!G339)</f>
        <v>1</v>
      </c>
      <c r="H339" s="71" t="str">
        <f>IF(ISBLANK(Данные!H339),"",Данные!H339)</f>
        <v>4 курс 2017 год/пост</v>
      </c>
      <c r="I339" s="71" t="str">
        <f>IF(ISBLANK(Данные!I339),"",Данные!I339)</f>
        <v>Модуль "Информационные технологии и системы". Инженерия знаний</v>
      </c>
      <c r="J339" s="71">
        <f>IF(ISBLANK(Данные!J339),"",Данные!J339)</f>
        <v>18</v>
      </c>
      <c r="K339" s="71" t="str">
        <f>IF(ISBLANK(Данные!K339),"",Данные!K339)</f>
        <v/>
      </c>
      <c r="L339" s="71">
        <f>IF(ISBLANK(Данные!L339),"",Данные!L339)</f>
        <v>36</v>
      </c>
      <c r="M339" s="72">
        <f t="shared" si="20"/>
        <v>5.4</v>
      </c>
      <c r="N339" s="72">
        <f t="shared" si="23"/>
        <v>11.57</v>
      </c>
      <c r="O339" s="72">
        <f t="shared" si="21"/>
        <v>7.25</v>
      </c>
      <c r="P339" s="72">
        <f t="shared" si="22"/>
        <v>7.25</v>
      </c>
      <c r="Q339" s="72" t="str">
        <f>IF(ISBLANK(Данные!Q339),"",Данные!Q339)</f>
        <v/>
      </c>
      <c r="R339" s="72" t="str">
        <f>IF(ISBLANK(Данные!R339),"",Данные!R339)</f>
        <v/>
      </c>
      <c r="S339" s="72" t="str">
        <f>IF(ISBLANK(Данные!S339),"",Данные!S339)</f>
        <v/>
      </c>
      <c r="T339" s="72" t="str">
        <f>IF(ISBLANK(Данные!T339),"",Данные!T339)</f>
        <v/>
      </c>
      <c r="U339" s="72" t="str">
        <f>IF(ISBLANK(Данные!U339),"",Данные!U339)</f>
        <v/>
      </c>
      <c r="V339" s="72" t="str">
        <f>IF(ISBLANK(Данные!V339),"",Данные!V339)</f>
        <v/>
      </c>
      <c r="W339" s="72">
        <f>IF(ISBLANK(Данные!W339),"",Данные!W339)</f>
        <v>29</v>
      </c>
      <c r="X339" s="72">
        <f>IF(ISBLANK(Данные!X339),"",Данные!X339)</f>
        <v>1</v>
      </c>
      <c r="Y339" s="72">
        <f>IF(ISBLANK(Данные!Y339),"",Данные!Y339)</f>
        <v>2</v>
      </c>
      <c r="Z339" s="72" t="str">
        <f>IF(ISBLANK(Данные!Z339),"",Данные!Z339)</f>
        <v/>
      </c>
      <c r="AA339" s="72" t="str">
        <f>IF(ISBLANK(Данные!AA339),"",Данные!AA339)</f>
        <v/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>
      <c r="A340" s="71">
        <f>IF(ISBLANK(Данные!A340),"",Данные!A340)</f>
        <v>5791</v>
      </c>
      <c r="B340" s="71">
        <f>IF(ISBLANK(Данные!B340),"",Данные!B340)</f>
        <v>2020</v>
      </c>
      <c r="C340" s="71" t="str">
        <f>IF(ISBLANK(Данные!C340),"",Данные!C340)</f>
        <v>компьютерных технологий и электронного обучения</v>
      </c>
      <c r="D340" s="71" t="str">
        <f>IF(ISBLANK(Данные!D340),"",Данные!D340)</f>
        <v>Абрамян Геннадий Владимирович</v>
      </c>
      <c r="E340" s="71" t="str">
        <f>IF(ISBLANK(Данные!E340),"",Данные!E340)</f>
        <v>доктор педагогических наук</v>
      </c>
      <c r="F340" s="71" t="str">
        <f>IF(ISBLANK(Данные!F340),"",Данные!F340)</f>
        <v>профессор</v>
      </c>
      <c r="G340" s="71">
        <f>IF(ISBLANK(Данные!G340),"",Данные!G340)</f>
        <v>1</v>
      </c>
      <c r="H340" s="71" t="str">
        <f>IF(ISBLANK(Данные!H340),"",Данные!H340)</f>
        <v>4 курс 2017 год/пост</v>
      </c>
      <c r="I340" s="71" t="str">
        <f>IF(ISBLANK(Данные!I340),"",Данные!I340)</f>
        <v>Модуль "Информационные технологии и системы". Теория информационных процессов и систем</v>
      </c>
      <c r="J340" s="71">
        <f>IF(ISBLANK(Данные!J340),"",Данные!J340)</f>
        <v>18</v>
      </c>
      <c r="K340" s="71" t="str">
        <f>IF(ISBLANK(Данные!K340),"",Данные!K340)</f>
        <v/>
      </c>
      <c r="L340" s="71" t="str">
        <f>IF(ISBLANK(Данные!L340),"",Данные!L340)</f>
        <v/>
      </c>
      <c r="M340" s="72">
        <f t="shared" si="20"/>
        <v>1.8</v>
      </c>
      <c r="N340" s="72">
        <f t="shared" si="23"/>
        <v>11.57</v>
      </c>
      <c r="O340" s="72">
        <f t="shared" si="21"/>
        <v>7.25</v>
      </c>
      <c r="P340" s="72">
        <f t="shared" si="22"/>
        <v>7.25</v>
      </c>
      <c r="Q340" s="72" t="str">
        <f>IF(ISBLANK(Данные!Q340),"",Данные!Q340)</f>
        <v/>
      </c>
      <c r="R340" s="72" t="str">
        <f>IF(ISBLANK(Данные!R340),"",Данные!R340)</f>
        <v/>
      </c>
      <c r="S340" s="72" t="str">
        <f>IF(ISBLANK(Данные!S340),"",Данные!S340)</f>
        <v/>
      </c>
      <c r="T340" s="72" t="str">
        <f>IF(ISBLANK(Данные!T340),"",Данные!T340)</f>
        <v/>
      </c>
      <c r="U340" s="72" t="str">
        <f>IF(ISBLANK(Данные!U340),"",Данные!U340)</f>
        <v/>
      </c>
      <c r="V340" s="72" t="str">
        <f>IF(ISBLANK(Данные!V340),"",Данные!V340)</f>
        <v/>
      </c>
      <c r="W340" s="72">
        <f>IF(ISBLANK(Данные!W340),"",Данные!W340)</f>
        <v>29</v>
      </c>
      <c r="X340" s="72">
        <f>IF(ISBLANK(Данные!X340),"",Данные!X340)</f>
        <v>1</v>
      </c>
      <c r="Y340" s="72">
        <f>IF(ISBLANK(Данные!Y340),"",Данные!Y340)</f>
        <v>2</v>
      </c>
      <c r="Z340" s="72" t="str">
        <f>IF(ISBLANK(Данные!Z340),"",Данные!Z340)</f>
        <v/>
      </c>
      <c r="AA340" s="72" t="str">
        <f>IF(ISBLANK(Данные!AA340),"",Данные!AA340)</f>
        <v/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>
      <c r="A341" s="71">
        <f>IF(ISBLANK(Данные!A341),"",Данные!A341)</f>
        <v>5791</v>
      </c>
      <c r="B341" s="71">
        <f>IF(ISBLANK(Данные!B341),"",Данные!B341)</f>
        <v>2020</v>
      </c>
      <c r="C341" s="71" t="str">
        <f>IF(ISBLANK(Данные!C341),"",Данные!C341)</f>
        <v>компьютерных технологий и электронного обучения</v>
      </c>
      <c r="D341" s="71" t="str">
        <f>IF(ISBLANK(Данные!D341),"",Данные!D341)</f>
        <v>Государев Илья Борисович</v>
      </c>
      <c r="E341" s="71" t="str">
        <f>IF(ISBLANK(Данные!E341),"",Данные!E341)</f>
        <v>кандидат педагогических наук</v>
      </c>
      <c r="F341" s="71" t="str">
        <f>IF(ISBLANK(Данные!F341),"",Данные!F341)</f>
        <v>доцент</v>
      </c>
      <c r="G341" s="71">
        <f>IF(ISBLANK(Данные!G341),"",Данные!G341)</f>
        <v>1</v>
      </c>
      <c r="H341" s="71" t="str">
        <f>IF(ISBLANK(Данные!H341),"",Данные!H341)</f>
        <v>4 курс 2017 год/пост</v>
      </c>
      <c r="I341" s="71" t="str">
        <f>IF(ISBLANK(Данные!I341),"",Данные!I341)</f>
        <v>Модуль "Учебно-исследовательский"</v>
      </c>
      <c r="J341" s="71" t="str">
        <f>IF(ISBLANK(Данные!J341),"",Данные!J341)</f>
        <v/>
      </c>
      <c r="K341" s="71" t="str">
        <f>IF(ISBLANK(Данные!K341),"",Данные!K341)</f>
        <v/>
      </c>
      <c r="L341" s="71" t="str">
        <f>IF(ISBLANK(Данные!L341),"",Данные!L341)</f>
        <v/>
      </c>
      <c r="M341" s="72">
        <f t="shared" si="20"/>
        <v>0</v>
      </c>
      <c r="N341" s="72">
        <f t="shared" si="23"/>
        <v>11.57</v>
      </c>
      <c r="O341" s="72">
        <f t="shared" si="21"/>
        <v>7.25</v>
      </c>
      <c r="P341" s="72">
        <f t="shared" si="22"/>
        <v>7.25</v>
      </c>
      <c r="Q341" s="72" t="str">
        <f>IF(ISBLANK(Данные!Q341),"",Данные!Q341)</f>
        <v/>
      </c>
      <c r="R341" s="72" t="str">
        <f>IF(ISBLANK(Данные!R341),"",Данные!R341)</f>
        <v/>
      </c>
      <c r="S341" s="72" t="str">
        <f>IF(ISBLANK(Данные!S341),"",Данные!S341)</f>
        <v/>
      </c>
      <c r="T341" s="72" t="str">
        <f>IF(ISBLANK(Данные!T341),"",Данные!T341)</f>
        <v/>
      </c>
      <c r="U341" s="72" t="str">
        <f>IF(ISBLANK(Данные!U341),"",Данные!U341)</f>
        <v/>
      </c>
      <c r="V341" s="72" t="str">
        <f>IF(ISBLANK(Данные!V341),"",Данные!V341)</f>
        <v/>
      </c>
      <c r="W341" s="72">
        <f>IF(ISBLANK(Данные!W341),"",Данные!W341)</f>
        <v>29</v>
      </c>
      <c r="X341" s="72">
        <f>IF(ISBLANK(Данные!X341),"",Данные!X341)</f>
        <v>1</v>
      </c>
      <c r="Y341" s="72">
        <f>IF(ISBLANK(Данные!Y341),"",Данные!Y341)</f>
        <v>2</v>
      </c>
      <c r="Z341" s="72" t="str">
        <f>IF(ISBLANK(Данные!Z341),"",Данные!Z341)</f>
        <v/>
      </c>
      <c r="AA341" s="72" t="str">
        <f>IF(ISBLANK(Данные!AA341),"",Данные!AA341)</f>
        <v/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>
      <c r="A342" s="71">
        <f>IF(ISBLANK(Данные!A342),"",Данные!A342)</f>
        <v>5791</v>
      </c>
      <c r="B342" s="71">
        <f>IF(ISBLANK(Данные!B342),"",Данные!B342)</f>
        <v>2020</v>
      </c>
      <c r="C342" s="71" t="str">
        <f>IF(ISBLANK(Данные!C342),"",Данные!C342)</f>
        <v>компьютерных технологий и электронного обучения</v>
      </c>
      <c r="D342" s="71" t="str">
        <f>IF(ISBLANK(Данные!D342),"",Данные!D342)</f>
        <v>Авксентьева Елена Юрьевна</v>
      </c>
      <c r="E342" s="71" t="str">
        <f>IF(ISBLANK(Данные!E342),"",Данные!E342)</f>
        <v>кандидат педагогических наук</v>
      </c>
      <c r="F342" s="71" t="str">
        <f>IF(ISBLANK(Данные!F342),"",Данные!F342)</f>
        <v>доцент</v>
      </c>
      <c r="G342" s="71">
        <f>IF(ISBLANK(Данные!G342),"",Данные!G342)</f>
        <v>1</v>
      </c>
      <c r="H342" s="71" t="str">
        <f>IF(ISBLANK(Данные!H342),"",Данные!H342)</f>
        <v>4 курс 2017 год/пост</v>
      </c>
      <c r="I342" s="71" t="str">
        <f>IF(ISBLANK(Данные!I342),"",Данные!I342)</f>
        <v>Модуль "Учебно-исследовательский"</v>
      </c>
      <c r="J342" s="71" t="str">
        <f>IF(ISBLANK(Данные!J342),"",Данные!J342)</f>
        <v/>
      </c>
      <c r="K342" s="71" t="str">
        <f>IF(ISBLANK(Данные!K342),"",Данные!K342)</f>
        <v/>
      </c>
      <c r="L342" s="71" t="str">
        <f>IF(ISBLANK(Данные!L342),"",Данные!L342)</f>
        <v/>
      </c>
      <c r="M342" s="72">
        <f t="shared" si="20"/>
        <v>0</v>
      </c>
      <c r="N342" s="72">
        <f t="shared" si="23"/>
        <v>11.57</v>
      </c>
      <c r="O342" s="72">
        <f t="shared" si="21"/>
        <v>7.25</v>
      </c>
      <c r="P342" s="72">
        <f t="shared" si="22"/>
        <v>7.25</v>
      </c>
      <c r="Q342" s="72" t="str">
        <f>IF(ISBLANK(Данные!Q342),"",Данные!Q342)</f>
        <v/>
      </c>
      <c r="R342" s="72" t="str">
        <f>IF(ISBLANK(Данные!R342),"",Данные!R342)</f>
        <v/>
      </c>
      <c r="S342" s="72" t="str">
        <f>IF(ISBLANK(Данные!S342),"",Данные!S342)</f>
        <v/>
      </c>
      <c r="T342" s="72" t="str">
        <f>IF(ISBLANK(Данные!T342),"",Данные!T342)</f>
        <v/>
      </c>
      <c r="U342" s="72" t="str">
        <f>IF(ISBLANK(Данные!U342),"",Данные!U342)</f>
        <v/>
      </c>
      <c r="V342" s="72" t="str">
        <f>IF(ISBLANK(Данные!V342),"",Данные!V342)</f>
        <v/>
      </c>
      <c r="W342" s="72">
        <f>IF(ISBLANK(Данные!W342),"",Данные!W342)</f>
        <v>29</v>
      </c>
      <c r="X342" s="72">
        <f>IF(ISBLANK(Данные!X342),"",Данные!X342)</f>
        <v>1</v>
      </c>
      <c r="Y342" s="72">
        <f>IF(ISBLANK(Данные!Y342),"",Данные!Y342)</f>
        <v>2</v>
      </c>
      <c r="Z342" s="72" t="str">
        <f>IF(ISBLANK(Данные!Z342),"",Данные!Z342)</f>
        <v/>
      </c>
      <c r="AA342" s="72" t="str">
        <f>IF(ISBLANK(Данные!AA342),"",Данные!AA342)</f>
        <v/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>
      <c r="A343" s="71">
        <f>IF(ISBLANK(Данные!A343),"",Данные!A343)</f>
        <v>5791</v>
      </c>
      <c r="B343" s="71">
        <f>IF(ISBLANK(Данные!B343),"",Данные!B343)</f>
        <v>2020</v>
      </c>
      <c r="C343" s="71" t="str">
        <f>IF(ISBLANK(Данные!C343),"",Данные!C343)</f>
        <v>компьютерных технологий и электронного обучения</v>
      </c>
      <c r="D343" s="71" t="str">
        <f>IF(ISBLANK(Данные!D343),"",Данные!D343)</f>
        <v>Государев Илья Борисович</v>
      </c>
      <c r="E343" s="71" t="str">
        <f>IF(ISBLANK(Данные!E343),"",Данные!E343)</f>
        <v>кандидат педагогических наук</v>
      </c>
      <c r="F343" s="71" t="str">
        <f>IF(ISBLANK(Данные!F343),"",Данные!F343)</f>
        <v>доцент</v>
      </c>
      <c r="G343" s="71">
        <f>IF(ISBLANK(Данные!G343),"",Данные!G343)</f>
        <v>1</v>
      </c>
      <c r="H343" s="71" t="str">
        <f>IF(ISBLANK(Данные!H343),"",Данные!H343)</f>
        <v>4 курс 2017 год/пост</v>
      </c>
      <c r="I343" s="71" t="str">
        <f>IF(ISBLANK(Данные!I343),"",Данные!I343)</f>
        <v>Модуль "Учебно-исследовательский". Учебно-технологический практикум</v>
      </c>
      <c r="J343" s="71" t="str">
        <f>IF(ISBLANK(Данные!J343),"",Данные!J343)</f>
        <v/>
      </c>
      <c r="K343" s="71" t="str">
        <f>IF(ISBLANK(Данные!K343),"",Данные!K343)</f>
        <v/>
      </c>
      <c r="L343" s="71">
        <f>IF(ISBLANK(Данные!L343),"",Данные!L343)</f>
        <v>36</v>
      </c>
      <c r="M343" s="72">
        <f t="shared" si="20"/>
        <v>3.6</v>
      </c>
      <c r="N343" s="72">
        <f t="shared" si="23"/>
        <v>11.57</v>
      </c>
      <c r="O343" s="72">
        <f t="shared" si="21"/>
        <v>7.25</v>
      </c>
      <c r="P343" s="72">
        <f t="shared" si="22"/>
        <v>7.25</v>
      </c>
      <c r="Q343" s="72" t="str">
        <f>IF(ISBLANK(Данные!Q343),"",Данные!Q343)</f>
        <v/>
      </c>
      <c r="R343" s="72" t="str">
        <f>IF(ISBLANK(Данные!R343),"",Данные!R343)</f>
        <v/>
      </c>
      <c r="S343" s="72" t="str">
        <f>IF(ISBLANK(Данные!S343),"",Данные!S343)</f>
        <v/>
      </c>
      <c r="T343" s="72" t="str">
        <f>IF(ISBLANK(Данные!T343),"",Данные!T343)</f>
        <v/>
      </c>
      <c r="U343" s="72" t="str">
        <f>IF(ISBLANK(Данные!U343),"",Данные!U343)</f>
        <v/>
      </c>
      <c r="V343" s="72" t="str">
        <f>IF(ISBLANK(Данные!V343),"",Данные!V343)</f>
        <v/>
      </c>
      <c r="W343" s="72">
        <f>IF(ISBLANK(Данные!W343),"",Данные!W343)</f>
        <v>29</v>
      </c>
      <c r="X343" s="72">
        <f>IF(ISBLANK(Данные!X343),"",Данные!X343)</f>
        <v>1</v>
      </c>
      <c r="Y343" s="72">
        <f>IF(ISBLANK(Данные!Y343),"",Данные!Y343)</f>
        <v>2</v>
      </c>
      <c r="Z343" s="72" t="str">
        <f>IF(ISBLANK(Данные!Z343),"",Данные!Z343)</f>
        <v/>
      </c>
      <c r="AA343" s="72" t="str">
        <f>IF(ISBLANK(Данные!AA343),"",Данные!AA343)</f>
        <v/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>
      <c r="A344" s="71">
        <f>IF(ISBLANK(Данные!A344),"",Данные!A344)</f>
        <v>5791</v>
      </c>
      <c r="B344" s="71">
        <f>IF(ISBLANK(Данные!B344),"",Данные!B344)</f>
        <v>2020</v>
      </c>
      <c r="C344" s="71" t="str">
        <f>IF(ISBLANK(Данные!C344),"",Данные!C344)</f>
        <v>компьютерных технологий и электронного обучения</v>
      </c>
      <c r="D344" s="71" t="str">
        <f>IF(ISBLANK(Данные!D344),"",Данные!D344)</f>
        <v>Власова Елена Зотиковна</v>
      </c>
      <c r="E344" s="71" t="str">
        <f>IF(ISBLANK(Данные!E344),"",Данные!E344)</f>
        <v>доктор педагогических наук</v>
      </c>
      <c r="F344" s="71" t="str">
        <f>IF(ISBLANK(Данные!F344),"",Данные!F344)</f>
        <v>заведующий кафедрой</v>
      </c>
      <c r="G344" s="71">
        <f>IF(ISBLANK(Данные!G344),"",Данные!G344)</f>
        <v>1</v>
      </c>
      <c r="H344" s="71" t="str">
        <f>IF(ISBLANK(Данные!H344),"",Данные!H344)</f>
        <v>4 курс 2017 год/пост</v>
      </c>
      <c r="I344" s="71" t="str">
        <f>IF(ISBLANK(Данные!I344),"",Данные!I344)</f>
        <v>Модуль "Учебно-исследовательский". Подготовка к государственной итоговой аттестации</v>
      </c>
      <c r="J344" s="71">
        <f>IF(ISBLANK(Данные!J344),"",Данные!J344)</f>
        <v>12</v>
      </c>
      <c r="K344" s="71" t="str">
        <f>IF(ISBLANK(Данные!K344),"",Данные!K344)</f>
        <v/>
      </c>
      <c r="L344" s="71">
        <f>IF(ISBLANK(Данные!L344),"",Данные!L344)</f>
        <v>48</v>
      </c>
      <c r="M344" s="72">
        <f t="shared" si="20"/>
        <v>6</v>
      </c>
      <c r="N344" s="72">
        <f t="shared" si="23"/>
        <v>11.57</v>
      </c>
      <c r="O344" s="72">
        <f t="shared" si="21"/>
        <v>7.25</v>
      </c>
      <c r="P344" s="72">
        <f t="shared" si="22"/>
        <v>7.25</v>
      </c>
      <c r="Q344" s="72" t="str">
        <f>IF(ISBLANK(Данные!Q344),"",Данные!Q344)</f>
        <v/>
      </c>
      <c r="R344" s="72" t="str">
        <f>IF(ISBLANK(Данные!R344),"",Данные!R344)</f>
        <v/>
      </c>
      <c r="S344" s="72" t="str">
        <f>IF(ISBLANK(Данные!S344),"",Данные!S344)</f>
        <v/>
      </c>
      <c r="T344" s="72" t="str">
        <f>IF(ISBLANK(Данные!T344),"",Данные!T344)</f>
        <v/>
      </c>
      <c r="U344" s="72" t="str">
        <f>IF(ISBLANK(Данные!U344),"",Данные!U344)</f>
        <v/>
      </c>
      <c r="V344" s="72" t="str">
        <f>IF(ISBLANK(Данные!V344),"",Данные!V344)</f>
        <v/>
      </c>
      <c r="W344" s="72">
        <f>IF(ISBLANK(Данные!W344),"",Данные!W344)</f>
        <v>29</v>
      </c>
      <c r="X344" s="72">
        <f>IF(ISBLANK(Данные!X344),"",Данные!X344)</f>
        <v>1</v>
      </c>
      <c r="Y344" s="72">
        <f>IF(ISBLANK(Данные!Y344),"",Данные!Y344)</f>
        <v>2</v>
      </c>
      <c r="Z344" s="72" t="str">
        <f>IF(ISBLANK(Данные!Z344),"",Данные!Z344)</f>
        <v/>
      </c>
      <c r="AA344" s="72" t="str">
        <f>IF(ISBLANK(Данные!AA344),"",Данные!AA344)</f>
        <v/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>
      <c r="A345" s="71">
        <f>IF(ISBLANK(Данные!A345),"",Данные!A345)</f>
        <v>5791</v>
      </c>
      <c r="B345" s="71">
        <f>IF(ISBLANK(Данные!B345),"",Данные!B345)</f>
        <v>2020</v>
      </c>
      <c r="C345" s="71" t="str">
        <f>IF(ISBLANK(Данные!C345),"",Данные!C345)</f>
        <v>компьютерных технологий и электронного обучения</v>
      </c>
      <c r="D345" s="71" t="str">
        <f>IF(ISBLANK(Данные!D345),"",Данные!D345)</f>
        <v>Авксентьева Елена Юрьевна</v>
      </c>
      <c r="E345" s="71" t="str">
        <f>IF(ISBLANK(Данные!E345),"",Данные!E345)</f>
        <v>кандидат педагогических наук</v>
      </c>
      <c r="F345" s="71" t="str">
        <f>IF(ISBLANK(Данные!F345),"",Данные!F345)</f>
        <v>доцент</v>
      </c>
      <c r="G345" s="71">
        <f>IF(ISBLANK(Данные!G345),"",Данные!G345)</f>
        <v>1</v>
      </c>
      <c r="H345" s="71" t="str">
        <f>IF(ISBLANK(Данные!H345),"",Данные!H345)</f>
        <v>4 курс 2017 год/пост</v>
      </c>
      <c r="I345" s="71" t="str">
        <f>IF(ISBLANK(Данные!I345),"",Данные!I345)</f>
        <v>Модуль "Учебно-исследовательский". Информационные средства и технологии инженерных и научных расчетов</v>
      </c>
      <c r="J345" s="71">
        <f>IF(ISBLANK(Данные!J345),"",Данные!J345)</f>
        <v>18</v>
      </c>
      <c r="K345" s="71" t="str">
        <f>IF(ISBLANK(Данные!K345),"",Данные!K345)</f>
        <v/>
      </c>
      <c r="L345" s="71">
        <f>IF(ISBLANK(Данные!L345),"",Данные!L345)</f>
        <v>36</v>
      </c>
      <c r="M345" s="72">
        <f t="shared" si="20"/>
        <v>5.4</v>
      </c>
      <c r="N345" s="72">
        <f t="shared" si="23"/>
        <v>11.57</v>
      </c>
      <c r="O345" s="72">
        <f t="shared" si="21"/>
        <v>7.25</v>
      </c>
      <c r="P345" s="72">
        <f t="shared" si="22"/>
        <v>7.25</v>
      </c>
      <c r="Q345" s="72" t="str">
        <f>IF(ISBLANK(Данные!Q345),"",Данные!Q345)</f>
        <v/>
      </c>
      <c r="R345" s="72" t="str">
        <f>IF(ISBLANK(Данные!R345),"",Данные!R345)</f>
        <v/>
      </c>
      <c r="S345" s="72" t="str">
        <f>IF(ISBLANK(Данные!S345),"",Данные!S345)</f>
        <v/>
      </c>
      <c r="T345" s="72" t="str">
        <f>IF(ISBLANK(Данные!T345),"",Данные!T345)</f>
        <v/>
      </c>
      <c r="U345" s="72" t="str">
        <f>IF(ISBLANK(Данные!U345),"",Данные!U345)</f>
        <v/>
      </c>
      <c r="V345" s="72" t="str">
        <f>IF(ISBLANK(Данные!V345),"",Данные!V345)</f>
        <v/>
      </c>
      <c r="W345" s="72">
        <f>IF(ISBLANK(Данные!W345),"",Данные!W345)</f>
        <v>29</v>
      </c>
      <c r="X345" s="72">
        <f>IF(ISBLANK(Данные!X345),"",Данные!X345)</f>
        <v>1</v>
      </c>
      <c r="Y345" s="72">
        <f>IF(ISBLANK(Данные!Y345),"",Данные!Y345)</f>
        <v>2</v>
      </c>
      <c r="Z345" s="72" t="str">
        <f>IF(ISBLANK(Данные!Z345),"",Данные!Z345)</f>
        <v/>
      </c>
      <c r="AA345" s="72" t="str">
        <f>IF(ISBLANK(Данные!AA345),"",Данные!AA345)</f>
        <v/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>
      <c r="A346" s="71">
        <f>IF(ISBLANK(Данные!A346),"",Данные!A346)</f>
        <v>5791</v>
      </c>
      <c r="B346" s="71">
        <f>IF(ISBLANK(Данные!B346),"",Данные!B346)</f>
        <v>2020</v>
      </c>
      <c r="C346" s="71" t="str">
        <f>IF(ISBLANK(Данные!C346),"",Данные!C346)</f>
        <v>компьютерных технологий и электронного обучения</v>
      </c>
      <c r="D346" s="71" t="str">
        <f>IF(ISBLANK(Данные!D346),"",Данные!D346)</f>
        <v>Воробьев Владимир Иванович</v>
      </c>
      <c r="E346" s="71" t="str">
        <f>IF(ISBLANK(Данные!E346),"",Данные!E346)</f>
        <v>доктор технических наук</v>
      </c>
      <c r="F346" s="71" t="str">
        <f>IF(ISBLANK(Данные!F346),"",Данные!F346)</f>
        <v>профессор</v>
      </c>
      <c r="G346" s="71">
        <f>IF(ISBLANK(Данные!G346),"",Данные!G346)</f>
        <v>1</v>
      </c>
      <c r="H346" s="71" t="str">
        <f>IF(ISBLANK(Данные!H346),"",Данные!H346)</f>
        <v>4 курс 2017 год/пост</v>
      </c>
      <c r="I346" s="71" t="str">
        <f>IF(ISBLANK(Данные!I346),"",Данные!I346)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71" t="str">
        <f>IF(ISBLANK(Данные!J346),"",Данные!J346)</f>
        <v/>
      </c>
      <c r="K346" s="71" t="str">
        <f>IF(ISBLANK(Данные!K346),"",Данные!K346)</f>
        <v/>
      </c>
      <c r="L346" s="71" t="str">
        <f>IF(ISBLANK(Данные!L346),"",Данные!L346)</f>
        <v/>
      </c>
      <c r="M346" s="72">
        <f t="shared" si="20"/>
        <v>0</v>
      </c>
      <c r="N346" s="72">
        <f t="shared" si="23"/>
        <v>11.57</v>
      </c>
      <c r="O346" s="72">
        <f t="shared" si="21"/>
        <v>7.25</v>
      </c>
      <c r="P346" s="72">
        <f t="shared" si="22"/>
        <v>7.25</v>
      </c>
      <c r="Q346" s="72" t="str">
        <f>IF(ISBLANK(Данные!Q346),"",Данные!Q346)</f>
        <v/>
      </c>
      <c r="R346" s="72" t="str">
        <f>IF(ISBLANK(Данные!R346),"",Данные!R346)</f>
        <v/>
      </c>
      <c r="S346" s="72" t="str">
        <f>IF(ISBLANK(Данные!S346),"",Данные!S346)</f>
        <v/>
      </c>
      <c r="T346" s="72" t="str">
        <f>IF(ISBLANK(Данные!T346),"",Данные!T346)</f>
        <v/>
      </c>
      <c r="U346" s="72">
        <f>IF(ISBLANK(Данные!U346),"",Данные!U346)</f>
        <v>12</v>
      </c>
      <c r="V346" s="72" t="str">
        <f>IF(ISBLANK(Данные!V346),"",Данные!V346)</f>
        <v/>
      </c>
      <c r="W346" s="72">
        <f>IF(ISBLANK(Данные!W346),"",Данные!W346)</f>
        <v>29</v>
      </c>
      <c r="X346" s="72">
        <f>IF(ISBLANK(Данные!X346),"",Данные!X346)</f>
        <v>1</v>
      </c>
      <c r="Y346" s="72">
        <f>IF(ISBLANK(Данные!Y346),"",Данные!Y346)</f>
        <v>2</v>
      </c>
      <c r="Z346" s="72" t="str">
        <f>IF(ISBLANK(Данные!Z346),"",Данные!Z346)</f>
        <v/>
      </c>
      <c r="AA346" s="72" t="str">
        <f>IF(ISBLANK(Данные!AA346),"",Данные!AA346)</f>
        <v/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>
      <c r="A347" s="71">
        <f>IF(ISBLANK(Данные!A347),"",Данные!A347)</f>
        <v>5791</v>
      </c>
      <c r="B347" s="71">
        <f>IF(ISBLANK(Данные!B347),"",Данные!B347)</f>
        <v>2020</v>
      </c>
      <c r="C347" s="71" t="str">
        <f>IF(ISBLANK(Данные!C347),"",Данные!C347)</f>
        <v>компьютерных технологий и электронного обучения</v>
      </c>
      <c r="D347" s="71" t="str">
        <f>IF(ISBLANK(Данные!D347),"",Данные!D347)</f>
        <v>Абрамян Геннадий Владимирович</v>
      </c>
      <c r="E347" s="71" t="str">
        <f>IF(ISBLANK(Данные!E347),"",Данные!E347)</f>
        <v>доктор педагогических наук</v>
      </c>
      <c r="F347" s="71" t="str">
        <f>IF(ISBLANK(Данные!F347),"",Данные!F347)</f>
        <v>профессор</v>
      </c>
      <c r="G347" s="71">
        <f>IF(ISBLANK(Данные!G347),"",Данные!G347)</f>
        <v>1</v>
      </c>
      <c r="H347" s="71" t="str">
        <f>IF(ISBLANK(Данные!H347),"",Данные!H347)</f>
        <v>4 курс 2017 год/пост</v>
      </c>
      <c r="I347" s="71" t="str">
        <f>IF(ISBLANK(Данные!I347),"",Данные!I347)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71" t="str">
        <f>IF(ISBLANK(Данные!J347),"",Данные!J347)</f>
        <v/>
      </c>
      <c r="K347" s="71" t="str">
        <f>IF(ISBLANK(Данные!K347),"",Данные!K347)</f>
        <v/>
      </c>
      <c r="L347" s="71" t="str">
        <f>IF(ISBLANK(Данные!L347),"",Данные!L347)</f>
        <v/>
      </c>
      <c r="M347" s="72">
        <f t="shared" si="20"/>
        <v>0</v>
      </c>
      <c r="N347" s="72">
        <f t="shared" si="23"/>
        <v>11.57</v>
      </c>
      <c r="O347" s="72">
        <f t="shared" si="21"/>
        <v>7.25</v>
      </c>
      <c r="P347" s="72">
        <f t="shared" si="22"/>
        <v>7.25</v>
      </c>
      <c r="Q347" s="72" t="str">
        <f>IF(ISBLANK(Данные!Q347),"",Данные!Q347)</f>
        <v/>
      </c>
      <c r="R347" s="72" t="str">
        <f>IF(ISBLANK(Данные!R347),"",Данные!R347)</f>
        <v/>
      </c>
      <c r="S347" s="72" t="str">
        <f>IF(ISBLANK(Данные!S347),"",Данные!S347)</f>
        <v/>
      </c>
      <c r="T347" s="72" t="str">
        <f>IF(ISBLANK(Данные!T347),"",Данные!T347)</f>
        <v/>
      </c>
      <c r="U347" s="72">
        <f>IF(ISBLANK(Данные!U347),"",Данные!U347)</f>
        <v>4</v>
      </c>
      <c r="V347" s="72" t="str">
        <f>IF(ISBLANK(Данные!V347),"",Данные!V347)</f>
        <v/>
      </c>
      <c r="W347" s="72">
        <f>IF(ISBLANK(Данные!W347),"",Данные!W347)</f>
        <v>29</v>
      </c>
      <c r="X347" s="72">
        <f>IF(ISBLANK(Данные!X347),"",Данные!X347)</f>
        <v>1</v>
      </c>
      <c r="Y347" s="72">
        <f>IF(ISBLANK(Данные!Y347),"",Данные!Y347)</f>
        <v>2</v>
      </c>
      <c r="Z347" s="72" t="str">
        <f>IF(ISBLANK(Данные!Z347),"",Данные!Z347)</f>
        <v/>
      </c>
      <c r="AA347" s="72" t="str">
        <f>IF(ISBLANK(Данные!AA347),"",Данные!AA347)</f>
        <v/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>
      <c r="A348" s="71">
        <f>IF(ISBLANK(Данные!A348),"",Данные!A348)</f>
        <v>5791</v>
      </c>
      <c r="B348" s="71">
        <f>IF(ISBLANK(Данные!B348),"",Данные!B348)</f>
        <v>2020</v>
      </c>
      <c r="C348" s="71" t="str">
        <f>IF(ISBLANK(Данные!C348),"",Данные!C348)</f>
        <v>компьютерных технологий и электронного обучения</v>
      </c>
      <c r="D348" s="71" t="str">
        <f>IF(ISBLANK(Данные!D348),"",Данные!D348)</f>
        <v>Копыльцов Александр Васильевич</v>
      </c>
      <c r="E348" s="71" t="str">
        <f>IF(ISBLANK(Данные!E348),"",Данные!E348)</f>
        <v>доктор технических наук</v>
      </c>
      <c r="F348" s="71" t="str">
        <f>IF(ISBLANK(Данные!F348),"",Данные!F348)</f>
        <v>профессор</v>
      </c>
      <c r="G348" s="71">
        <f>IF(ISBLANK(Данные!G348),"",Данные!G348)</f>
        <v>1</v>
      </c>
      <c r="H348" s="71" t="str">
        <f>IF(ISBLANK(Данные!H348),"",Данные!H348)</f>
        <v>4 курс 2017 год/пост</v>
      </c>
      <c r="I348" s="71" t="str">
        <f>IF(ISBLANK(Данные!I348),"",Данные!I348)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71" t="str">
        <f>IF(ISBLANK(Данные!J348),"",Данные!J348)</f>
        <v/>
      </c>
      <c r="K348" s="71" t="str">
        <f>IF(ISBLANK(Данные!K348),"",Данные!K348)</f>
        <v/>
      </c>
      <c r="L348" s="71" t="str">
        <f>IF(ISBLANK(Данные!L348),"",Данные!L348)</f>
        <v/>
      </c>
      <c r="M348" s="72">
        <f t="shared" si="20"/>
        <v>0</v>
      </c>
      <c r="N348" s="72">
        <f t="shared" si="23"/>
        <v>11.57</v>
      </c>
      <c r="O348" s="72">
        <f t="shared" si="21"/>
        <v>7.25</v>
      </c>
      <c r="P348" s="72">
        <f t="shared" si="22"/>
        <v>7.25</v>
      </c>
      <c r="Q348" s="72" t="str">
        <f>IF(ISBLANK(Данные!Q348),"",Данные!Q348)</f>
        <v/>
      </c>
      <c r="R348" s="72" t="str">
        <f>IF(ISBLANK(Данные!R348),"",Данные!R348)</f>
        <v/>
      </c>
      <c r="S348" s="72" t="str">
        <f>IF(ISBLANK(Данные!S348),"",Данные!S348)</f>
        <v/>
      </c>
      <c r="T348" s="72" t="str">
        <f>IF(ISBLANK(Данные!T348),"",Данные!T348)</f>
        <v/>
      </c>
      <c r="U348" s="72">
        <f>IF(ISBLANK(Данные!U348),"",Данные!U348)</f>
        <v>12</v>
      </c>
      <c r="V348" s="72" t="str">
        <f>IF(ISBLANK(Данные!V348),"",Данные!V348)</f>
        <v/>
      </c>
      <c r="W348" s="72">
        <f>IF(ISBLANK(Данные!W348),"",Данные!W348)</f>
        <v>29</v>
      </c>
      <c r="X348" s="72">
        <f>IF(ISBLANK(Данные!X348),"",Данные!X348)</f>
        <v>1</v>
      </c>
      <c r="Y348" s="72">
        <f>IF(ISBLANK(Данные!Y348),"",Данные!Y348)</f>
        <v>2</v>
      </c>
      <c r="Z348" s="72" t="str">
        <f>IF(ISBLANK(Данные!Z348),"",Данные!Z348)</f>
        <v/>
      </c>
      <c r="AA348" s="72" t="str">
        <f>IF(ISBLANK(Данные!AA348),"",Данные!AA348)</f>
        <v/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>
      <c r="A349" s="71">
        <f>IF(ISBLANK(Данные!A349),"",Данные!A349)</f>
        <v>5791</v>
      </c>
      <c r="B349" s="71">
        <f>IF(ISBLANK(Данные!B349),"",Данные!B349)</f>
        <v>2020</v>
      </c>
      <c r="C349" s="71" t="str">
        <f>IF(ISBLANK(Данные!C349),"",Данные!C349)</f>
        <v>компьютерных технологий и электронного обучения</v>
      </c>
      <c r="D349" s="71" t="str">
        <f>IF(ISBLANK(Данные!D349),"",Данные!D349)</f>
        <v>Карпова Наталья Александровна</v>
      </c>
      <c r="E349" s="71" t="str">
        <f>IF(ISBLANK(Данные!E349),"",Данные!E349)</f>
        <v>кандидат технических наук</v>
      </c>
      <c r="F349" s="71" t="str">
        <f>IF(ISBLANK(Данные!F349),"",Данные!F349)</f>
        <v>доцент</v>
      </c>
      <c r="G349" s="71">
        <f>IF(ISBLANK(Данные!G349),"",Данные!G349)</f>
        <v>0.75</v>
      </c>
      <c r="H349" s="71" t="str">
        <f>IF(ISBLANK(Данные!H349),"",Данные!H349)</f>
        <v>4 курс 2017 год/пост</v>
      </c>
      <c r="I349" s="71" t="str">
        <f>IF(ISBLANK(Данные!I349),"",Данные!I349)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71" t="str">
        <f>IF(ISBLANK(Данные!J349),"",Данные!J349)</f>
        <v/>
      </c>
      <c r="K349" s="71" t="str">
        <f>IF(ISBLANK(Данные!K349),"",Данные!K349)</f>
        <v/>
      </c>
      <c r="L349" s="71" t="str">
        <f>IF(ISBLANK(Данные!L349),"",Данные!L349)</f>
        <v/>
      </c>
      <c r="M349" s="72">
        <f t="shared" si="20"/>
        <v>0</v>
      </c>
      <c r="N349" s="72">
        <f t="shared" si="23"/>
        <v>11.57</v>
      </c>
      <c r="O349" s="72">
        <f t="shared" si="21"/>
        <v>7.25</v>
      </c>
      <c r="P349" s="72">
        <f t="shared" si="22"/>
        <v>7.25</v>
      </c>
      <c r="Q349" s="72" t="str">
        <f>IF(ISBLANK(Данные!Q349),"",Данные!Q349)</f>
        <v/>
      </c>
      <c r="R349" s="72" t="str">
        <f>IF(ISBLANK(Данные!R349),"",Данные!R349)</f>
        <v/>
      </c>
      <c r="S349" s="72" t="str">
        <f>IF(ISBLANK(Данные!S349),"",Данные!S349)</f>
        <v/>
      </c>
      <c r="T349" s="72" t="str">
        <f>IF(ISBLANK(Данные!T349),"",Данные!T349)</f>
        <v/>
      </c>
      <c r="U349" s="72">
        <f>IF(ISBLANK(Данные!U349),"",Данные!U349)</f>
        <v>2</v>
      </c>
      <c r="V349" s="72" t="str">
        <f>IF(ISBLANK(Данные!V349),"",Данные!V349)</f>
        <v/>
      </c>
      <c r="W349" s="72">
        <f>IF(ISBLANK(Данные!W349),"",Данные!W349)</f>
        <v>29</v>
      </c>
      <c r="X349" s="72">
        <f>IF(ISBLANK(Данные!X349),"",Данные!X349)</f>
        <v>1</v>
      </c>
      <c r="Y349" s="72">
        <f>IF(ISBLANK(Данные!Y349),"",Данные!Y349)</f>
        <v>2</v>
      </c>
      <c r="Z349" s="72" t="str">
        <f>IF(ISBLANK(Данные!Z349),"",Данные!Z349)</f>
        <v/>
      </c>
      <c r="AA349" s="72" t="str">
        <f>IF(ISBLANK(Данные!AA349),"",Данные!AA349)</f>
        <v/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>
      <c r="A350" s="71">
        <f>IF(ISBLANK(Данные!A350),"",Данные!A350)</f>
        <v>5791</v>
      </c>
      <c r="B350" s="71">
        <f>IF(ISBLANK(Данные!B350),"",Данные!B350)</f>
        <v>2020</v>
      </c>
      <c r="C350" s="71" t="str">
        <f>IF(ISBLANK(Данные!C350),"",Данные!C350)</f>
        <v>компьютерных технологий и электронного обучения</v>
      </c>
      <c r="D350" s="71" t="str">
        <f>IF(ISBLANK(Данные!D350),"",Данные!D350)</f>
        <v>Авксентьева Елена Юрьевна</v>
      </c>
      <c r="E350" s="71" t="str">
        <f>IF(ISBLANK(Данные!E350),"",Данные!E350)</f>
        <v>кандидат педагогических наук</v>
      </c>
      <c r="F350" s="71" t="str">
        <f>IF(ISBLANK(Данные!F350),"",Данные!F350)</f>
        <v>доцент</v>
      </c>
      <c r="G350" s="71">
        <f>IF(ISBLANK(Данные!G350),"",Данные!G350)</f>
        <v>1</v>
      </c>
      <c r="H350" s="71" t="str">
        <f>IF(ISBLANK(Данные!H350),"",Данные!H350)</f>
        <v>4 курс 2017 год/пост</v>
      </c>
      <c r="I350" s="71" t="str">
        <f>IF(ISBLANK(Данные!I350),"",Данные!I350)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71" t="str">
        <f>IF(ISBLANK(Данные!J350),"",Данные!J350)</f>
        <v/>
      </c>
      <c r="K350" s="71" t="str">
        <f>IF(ISBLANK(Данные!K350),"",Данные!K350)</f>
        <v/>
      </c>
      <c r="L350" s="71" t="str">
        <f>IF(ISBLANK(Данные!L350),"",Данные!L350)</f>
        <v/>
      </c>
      <c r="M350" s="72">
        <f t="shared" si="20"/>
        <v>0</v>
      </c>
      <c r="N350" s="72">
        <f t="shared" si="23"/>
        <v>11.57</v>
      </c>
      <c r="O350" s="72">
        <f t="shared" si="21"/>
        <v>7.25</v>
      </c>
      <c r="P350" s="72">
        <f t="shared" si="22"/>
        <v>7.25</v>
      </c>
      <c r="Q350" s="72" t="str">
        <f>IF(ISBLANK(Данные!Q350),"",Данные!Q350)</f>
        <v/>
      </c>
      <c r="R350" s="72" t="str">
        <f>IF(ISBLANK(Данные!R350),"",Данные!R350)</f>
        <v/>
      </c>
      <c r="S350" s="72" t="str">
        <f>IF(ISBLANK(Данные!S350),"",Данные!S350)</f>
        <v/>
      </c>
      <c r="T350" s="72" t="str">
        <f>IF(ISBLANK(Данные!T350),"",Данные!T350)</f>
        <v/>
      </c>
      <c r="U350" s="72">
        <f>IF(ISBLANK(Данные!U350),"",Данные!U350)</f>
        <v>5</v>
      </c>
      <c r="V350" s="72" t="str">
        <f>IF(ISBLANK(Данные!V350),"",Данные!V350)</f>
        <v/>
      </c>
      <c r="W350" s="72">
        <f>IF(ISBLANK(Данные!W350),"",Данные!W350)</f>
        <v>29</v>
      </c>
      <c r="X350" s="72">
        <f>IF(ISBLANK(Данные!X350),"",Данные!X350)</f>
        <v>1</v>
      </c>
      <c r="Y350" s="72">
        <f>IF(ISBLANK(Данные!Y350),"",Данные!Y350)</f>
        <v>2</v>
      </c>
      <c r="Z350" s="72" t="str">
        <f>IF(ISBLANK(Данные!Z350),"",Данные!Z350)</f>
        <v/>
      </c>
      <c r="AA350" s="72" t="str">
        <f>IF(ISBLANK(Данные!AA350),"",Данные!AA350)</f>
        <v/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>
      <c r="A351" s="71">
        <f>IF(ISBLANK(Данные!A351),"",Данные!A351)</f>
        <v>5791</v>
      </c>
      <c r="B351" s="71">
        <f>IF(ISBLANK(Данные!B351),"",Данные!B351)</f>
        <v>2020</v>
      </c>
      <c r="C351" s="71" t="str">
        <f>IF(ISBLANK(Данные!C351),"",Данные!C351)</f>
        <v>компьютерных технологий и электронного обучения</v>
      </c>
      <c r="D351" s="71" t="str">
        <f>IF(ISBLANK(Данные!D351),"",Данные!D351)</f>
        <v>Жуков Николай Николаевич</v>
      </c>
      <c r="E351" s="71" t="str">
        <f>IF(ISBLANK(Данные!E351),"",Данные!E351)</f>
        <v>нет</v>
      </c>
      <c r="F351" s="71" t="str">
        <f>IF(ISBLANK(Данные!F351),"",Данные!F351)</f>
        <v>ассистент</v>
      </c>
      <c r="G351" s="71">
        <f>IF(ISBLANK(Данные!G351),"",Данные!G351)</f>
        <v>1</v>
      </c>
      <c r="H351" s="71" t="str">
        <f>IF(ISBLANK(Данные!H351),"",Данные!H351)</f>
        <v>4 курс 2017 год/пост</v>
      </c>
      <c r="I351" s="71" t="str">
        <f>IF(ISBLANK(Данные!I351),"",Данные!I351)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71" t="str">
        <f>IF(ISBLANK(Данные!J351),"",Данные!J351)</f>
        <v/>
      </c>
      <c r="K351" s="71" t="str">
        <f>IF(ISBLANK(Данные!K351),"",Данные!K351)</f>
        <v/>
      </c>
      <c r="L351" s="71" t="str">
        <f>IF(ISBLANK(Данные!L351),"",Данные!L351)</f>
        <v/>
      </c>
      <c r="M351" s="72">
        <f t="shared" si="20"/>
        <v>0</v>
      </c>
      <c r="N351" s="72">
        <f t="shared" si="23"/>
        <v>11.57</v>
      </c>
      <c r="O351" s="72">
        <f t="shared" si="21"/>
        <v>7.25</v>
      </c>
      <c r="P351" s="72">
        <f t="shared" si="22"/>
        <v>7.25</v>
      </c>
      <c r="Q351" s="72" t="str">
        <f>IF(ISBLANK(Данные!Q351),"",Данные!Q351)</f>
        <v/>
      </c>
      <c r="R351" s="72" t="str">
        <f>IF(ISBLANK(Данные!R351),"",Данные!R351)</f>
        <v/>
      </c>
      <c r="S351" s="72" t="str">
        <f>IF(ISBLANK(Данные!S351),"",Данные!S351)</f>
        <v/>
      </c>
      <c r="T351" s="72" t="str">
        <f>IF(ISBLANK(Данные!T351),"",Данные!T351)</f>
        <v/>
      </c>
      <c r="U351" s="72">
        <f>IF(ISBLANK(Данные!U351),"",Данные!U351)</f>
        <v>5</v>
      </c>
      <c r="V351" s="72" t="str">
        <f>IF(ISBLANK(Данные!V351),"",Данные!V351)</f>
        <v/>
      </c>
      <c r="W351" s="72">
        <f>IF(ISBLANK(Данные!W351),"",Данные!W351)</f>
        <v>29</v>
      </c>
      <c r="X351" s="72">
        <f>IF(ISBLANK(Данные!X351),"",Данные!X351)</f>
        <v>1</v>
      </c>
      <c r="Y351" s="72">
        <f>IF(ISBLANK(Данные!Y351),"",Данные!Y351)</f>
        <v>2</v>
      </c>
      <c r="Z351" s="72" t="str">
        <f>IF(ISBLANK(Данные!Z351),"",Данные!Z351)</f>
        <v/>
      </c>
      <c r="AA351" s="72" t="str">
        <f>IF(ISBLANK(Данные!AA351),"",Данные!AA351)</f>
        <v/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>
      <c r="A352" s="71">
        <f>IF(ISBLANK(Данные!A352),"",Данные!A352)</f>
        <v>5791</v>
      </c>
      <c r="B352" s="71">
        <f>IF(ISBLANK(Данные!B352),"",Данные!B352)</f>
        <v>2020</v>
      </c>
      <c r="C352" s="71" t="str">
        <f>IF(ISBLANK(Данные!C352),"",Данные!C352)</f>
        <v>компьютерных технологий и электронного обучения</v>
      </c>
      <c r="D352" s="71" t="str">
        <f>IF(ISBLANK(Данные!D352),"",Данные!D352)</f>
        <v>Государев Илья Борисович</v>
      </c>
      <c r="E352" s="71" t="str">
        <f>IF(ISBLANK(Данные!E352),"",Данные!E352)</f>
        <v>кандидат педагогических наук</v>
      </c>
      <c r="F352" s="71" t="str">
        <f>IF(ISBLANK(Данные!F352),"",Данные!F352)</f>
        <v>доцент</v>
      </c>
      <c r="G352" s="71">
        <f>IF(ISBLANK(Данные!G352),"",Данные!G352)</f>
        <v>1</v>
      </c>
      <c r="H352" s="71" t="str">
        <f>IF(ISBLANK(Данные!H352),"",Данные!H352)</f>
        <v>4 курс 2017 год/пост</v>
      </c>
      <c r="I352" s="71" t="str">
        <f>IF(ISBLANK(Данные!I352),"",Данные!I352)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71" t="str">
        <f>IF(ISBLANK(Данные!J352),"",Данные!J352)</f>
        <v/>
      </c>
      <c r="K352" s="71" t="str">
        <f>IF(ISBLANK(Данные!K352),"",Данные!K352)</f>
        <v/>
      </c>
      <c r="L352" s="71" t="str">
        <f>IF(ISBLANK(Данные!L352),"",Данные!L352)</f>
        <v/>
      </c>
      <c r="M352" s="72">
        <f t="shared" si="20"/>
        <v>0</v>
      </c>
      <c r="N352" s="72">
        <f t="shared" si="23"/>
        <v>11.57</v>
      </c>
      <c r="O352" s="72">
        <f t="shared" si="21"/>
        <v>7.25</v>
      </c>
      <c r="P352" s="72">
        <f t="shared" si="22"/>
        <v>7.25</v>
      </c>
      <c r="Q352" s="72" t="str">
        <f>IF(ISBLANK(Данные!Q352),"",Данные!Q352)</f>
        <v/>
      </c>
      <c r="R352" s="72" t="str">
        <f>IF(ISBLANK(Данные!R352),"",Данные!R352)</f>
        <v/>
      </c>
      <c r="S352" s="72" t="str">
        <f>IF(ISBLANK(Данные!S352),"",Данные!S352)</f>
        <v/>
      </c>
      <c r="T352" s="72" t="str">
        <f>IF(ISBLANK(Данные!T352),"",Данные!T352)</f>
        <v/>
      </c>
      <c r="U352" s="72">
        <f>IF(ISBLANK(Данные!U352),"",Данные!U352)</f>
        <v>5</v>
      </c>
      <c r="V352" s="72" t="str">
        <f>IF(ISBLANK(Данные!V352),"",Данные!V352)</f>
        <v/>
      </c>
      <c r="W352" s="72">
        <f>IF(ISBLANK(Данные!W352),"",Данные!W352)</f>
        <v>29</v>
      </c>
      <c r="X352" s="72">
        <f>IF(ISBLANK(Данные!X352),"",Данные!X352)</f>
        <v>1</v>
      </c>
      <c r="Y352" s="72">
        <f>IF(ISBLANK(Данные!Y352),"",Данные!Y352)</f>
        <v>2</v>
      </c>
      <c r="Z352" s="72" t="str">
        <f>IF(ISBLANK(Данные!Z352),"",Данные!Z352)</f>
        <v/>
      </c>
      <c r="AA352" s="72" t="str">
        <f>IF(ISBLANK(Данные!AA352),"",Данные!AA352)</f>
        <v/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>
      <c r="A353" s="71">
        <f>IF(ISBLANK(Данные!A353),"",Данные!A353)</f>
        <v>5791</v>
      </c>
      <c r="B353" s="71">
        <f>IF(ISBLANK(Данные!B353),"",Данные!B353)</f>
        <v>2020</v>
      </c>
      <c r="C353" s="71" t="str">
        <f>IF(ISBLANK(Данные!C353),"",Данные!C353)</f>
        <v>компьютерных технологий и электронного обучения</v>
      </c>
      <c r="D353" s="71" t="str">
        <f>IF(ISBLANK(Данные!D353),"",Данные!D353)</f>
        <v>Государев Илья Борисович</v>
      </c>
      <c r="E353" s="71" t="str">
        <f>IF(ISBLANK(Данные!E353),"",Данные!E353)</f>
        <v>кандидат педагогических наук</v>
      </c>
      <c r="F353" s="71" t="str">
        <f>IF(ISBLANK(Данные!F353),"",Данные!F353)</f>
        <v>доцент</v>
      </c>
      <c r="G353" s="71">
        <f>IF(ISBLANK(Данные!G353),"",Данные!G353)</f>
        <v>1</v>
      </c>
      <c r="H353" s="71" t="str">
        <f>IF(ISBLANK(Данные!H353),"",Данные!H353)</f>
        <v>4 курс 2017 год/пост</v>
      </c>
      <c r="I353" s="71" t="str">
        <f>IF(ISBLANK(Данные!I353),"",Данные!I353)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71" t="str">
        <f>IF(ISBLANK(Данные!J353),"",Данные!J353)</f>
        <v/>
      </c>
      <c r="K353" s="71" t="str">
        <f>IF(ISBLANK(Данные!K353),"",Данные!K353)</f>
        <v/>
      </c>
      <c r="L353" s="71" t="str">
        <f>IF(ISBLANK(Данные!L353),"",Данные!L353)</f>
        <v/>
      </c>
      <c r="M353" s="72">
        <f t="shared" si="20"/>
        <v>0</v>
      </c>
      <c r="N353" s="72">
        <f t="shared" si="23"/>
        <v>11.57</v>
      </c>
      <c r="O353" s="72">
        <f t="shared" si="21"/>
        <v>7.25</v>
      </c>
      <c r="P353" s="72">
        <f t="shared" si="22"/>
        <v>7.25</v>
      </c>
      <c r="Q353" s="72" t="str">
        <f>IF(ISBLANK(Данные!Q353),"",Данные!Q353)</f>
        <v/>
      </c>
      <c r="R353" s="72" t="str">
        <f>IF(ISBLANK(Данные!R353),"",Данные!R353)</f>
        <v/>
      </c>
      <c r="S353" s="72" t="str">
        <f>IF(ISBLANK(Данные!S353),"",Данные!S353)</f>
        <v/>
      </c>
      <c r="T353" s="72" t="str">
        <f>IF(ISBLANK(Данные!T353),"",Данные!T353)</f>
        <v/>
      </c>
      <c r="U353" s="72">
        <f>IF(ISBLANK(Данные!U353),"",Данные!U353)</f>
        <v>10</v>
      </c>
      <c r="V353" s="72" t="str">
        <f>IF(ISBLANK(Данные!V353),"",Данные!V353)</f>
        <v/>
      </c>
      <c r="W353" s="72">
        <f>IF(ISBLANK(Данные!W353),"",Данные!W353)</f>
        <v>29</v>
      </c>
      <c r="X353" s="72">
        <f>IF(ISBLANK(Данные!X353),"",Данные!X353)</f>
        <v>1</v>
      </c>
      <c r="Y353" s="72">
        <f>IF(ISBLANK(Данные!Y353),"",Данные!Y353)</f>
        <v>2</v>
      </c>
      <c r="Z353" s="72" t="str">
        <f>IF(ISBLANK(Данные!Z353),"",Данные!Z353)</f>
        <v/>
      </c>
      <c r="AA353" s="72" t="str">
        <f>IF(ISBLANK(Данные!AA353),"",Данные!AA353)</f>
        <v/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>
      <c r="A354" s="71">
        <f>IF(ISBLANK(Данные!A354),"",Данные!A354)</f>
        <v>5791</v>
      </c>
      <c r="B354" s="71">
        <f>IF(ISBLANK(Данные!B354),"",Данные!B354)</f>
        <v>2020</v>
      </c>
      <c r="C354" s="71" t="str">
        <f>IF(ISBLANK(Данные!C354),"",Данные!C354)</f>
        <v>компьютерных технологий и электронного обучения</v>
      </c>
      <c r="D354" s="71" t="str">
        <f>IF(ISBLANK(Данные!D354),"",Данные!D354)</f>
        <v>Авксентьева Елена Юрьевна</v>
      </c>
      <c r="E354" s="71" t="str">
        <f>IF(ISBLANK(Данные!E354),"",Данные!E354)</f>
        <v>кандидат педагогических наук</v>
      </c>
      <c r="F354" s="71" t="str">
        <f>IF(ISBLANK(Данные!F354),"",Данные!F354)</f>
        <v>доцент</v>
      </c>
      <c r="G354" s="71">
        <f>IF(ISBLANK(Данные!G354),"",Данные!G354)</f>
        <v>1</v>
      </c>
      <c r="H354" s="71" t="str">
        <f>IF(ISBLANK(Данные!H354),"",Данные!H354)</f>
        <v>4 курс 2017 год/пост</v>
      </c>
      <c r="I354" s="71" t="str">
        <f>IF(ISBLANK(Данные!I354),"",Данные!I354)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71" t="str">
        <f>IF(ISBLANK(Данные!J354),"",Данные!J354)</f>
        <v/>
      </c>
      <c r="K354" s="71" t="str">
        <f>IF(ISBLANK(Данные!K354),"",Данные!K354)</f>
        <v/>
      </c>
      <c r="L354" s="71" t="str">
        <f>IF(ISBLANK(Данные!L354),"",Данные!L354)</f>
        <v/>
      </c>
      <c r="M354" s="72">
        <f t="shared" si="20"/>
        <v>0</v>
      </c>
      <c r="N354" s="72">
        <f t="shared" si="23"/>
        <v>11.57</v>
      </c>
      <c r="O354" s="72">
        <f t="shared" si="21"/>
        <v>7.25</v>
      </c>
      <c r="P354" s="72">
        <f t="shared" si="22"/>
        <v>7.25</v>
      </c>
      <c r="Q354" s="72" t="str">
        <f>IF(ISBLANK(Данные!Q354),"",Данные!Q354)</f>
        <v/>
      </c>
      <c r="R354" s="72" t="str">
        <f>IF(ISBLANK(Данные!R354),"",Данные!R354)</f>
        <v/>
      </c>
      <c r="S354" s="72" t="str">
        <f>IF(ISBLANK(Данные!S354),"",Данные!S354)</f>
        <v/>
      </c>
      <c r="T354" s="72" t="str">
        <f>IF(ISBLANK(Данные!T354),"",Данные!T354)</f>
        <v/>
      </c>
      <c r="U354" s="72">
        <f>IF(ISBLANK(Данные!U354),"",Данные!U354)</f>
        <v>10</v>
      </c>
      <c r="V354" s="72" t="str">
        <f>IF(ISBLANK(Данные!V354),"",Данные!V354)</f>
        <v/>
      </c>
      <c r="W354" s="72">
        <f>IF(ISBLANK(Данные!W354),"",Данные!W354)</f>
        <v>29</v>
      </c>
      <c r="X354" s="72">
        <f>IF(ISBLANK(Данные!X354),"",Данные!X354)</f>
        <v>1</v>
      </c>
      <c r="Y354" s="72">
        <f>IF(ISBLANK(Данные!Y354),"",Данные!Y354)</f>
        <v>2</v>
      </c>
      <c r="Z354" s="72" t="str">
        <f>IF(ISBLANK(Данные!Z354),"",Данные!Z354)</f>
        <v/>
      </c>
      <c r="AA354" s="72" t="str">
        <f>IF(ISBLANK(Данные!AA354),"",Данные!AA354)</f>
        <v/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>
      <c r="A355" s="71">
        <f>IF(ISBLANK(Данные!A355),"",Данные!A355)</f>
        <v>5791</v>
      </c>
      <c r="B355" s="71">
        <f>IF(ISBLANK(Данные!B355),"",Данные!B355)</f>
        <v>2020</v>
      </c>
      <c r="C355" s="71" t="str">
        <f>IF(ISBLANK(Данные!C355),"",Данные!C355)</f>
        <v>компьютерных технологий и электронного обучения</v>
      </c>
      <c r="D355" s="71" t="str">
        <f>IF(ISBLANK(Данные!D355),"",Данные!D355)</f>
        <v>Воробьев Владимир Иванович</v>
      </c>
      <c r="E355" s="71" t="str">
        <f>IF(ISBLANK(Данные!E355),"",Данные!E355)</f>
        <v>доктор технических наук</v>
      </c>
      <c r="F355" s="71" t="str">
        <f>IF(ISBLANK(Данные!F355),"",Данные!F355)</f>
        <v>профессор</v>
      </c>
      <c r="G355" s="71">
        <f>IF(ISBLANK(Данные!G355),"",Данные!G355)</f>
        <v>1</v>
      </c>
      <c r="H355" s="71" t="str">
        <f>IF(ISBLANK(Данные!H355),"",Данные!H355)</f>
        <v>4 курс 2017 год/пост</v>
      </c>
      <c r="I355" s="71" t="str">
        <f>IF(ISBLANK(Данные!I355),"",Данные!I355)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71" t="str">
        <f>IF(ISBLANK(Данные!J355),"",Данные!J355)</f>
        <v/>
      </c>
      <c r="K355" s="71" t="str">
        <f>IF(ISBLANK(Данные!K355),"",Данные!K355)</f>
        <v/>
      </c>
      <c r="L355" s="71" t="str">
        <f>IF(ISBLANK(Данные!L355),"",Данные!L355)</f>
        <v/>
      </c>
      <c r="M355" s="72">
        <f t="shared" si="20"/>
        <v>0</v>
      </c>
      <c r="N355" s="72">
        <f t="shared" si="23"/>
        <v>11.57</v>
      </c>
      <c r="O355" s="72">
        <f t="shared" si="21"/>
        <v>7.25</v>
      </c>
      <c r="P355" s="72">
        <f t="shared" si="22"/>
        <v>7.25</v>
      </c>
      <c r="Q355" s="72" t="str">
        <f>IF(ISBLANK(Данные!Q355),"",Данные!Q355)</f>
        <v/>
      </c>
      <c r="R355" s="72" t="str">
        <f>IF(ISBLANK(Данные!R355),"",Данные!R355)</f>
        <v/>
      </c>
      <c r="S355" s="72" t="str">
        <f>IF(ISBLANK(Данные!S355),"",Данные!S355)</f>
        <v/>
      </c>
      <c r="T355" s="72" t="str">
        <f>IF(ISBLANK(Данные!T355),"",Данные!T355)</f>
        <v/>
      </c>
      <c r="U355" s="72">
        <f>IF(ISBLANK(Данные!U355),"",Данные!U355)</f>
        <v>10</v>
      </c>
      <c r="V355" s="72" t="str">
        <f>IF(ISBLANK(Данные!V355),"",Данные!V355)</f>
        <v/>
      </c>
      <c r="W355" s="72">
        <f>IF(ISBLANK(Данные!W355),"",Данные!W355)</f>
        <v>29</v>
      </c>
      <c r="X355" s="72">
        <f>IF(ISBLANK(Данные!X355),"",Данные!X355)</f>
        <v>1</v>
      </c>
      <c r="Y355" s="72">
        <f>IF(ISBLANK(Данные!Y355),"",Данные!Y355)</f>
        <v>2</v>
      </c>
      <c r="Z355" s="72" t="str">
        <f>IF(ISBLANK(Данные!Z355),"",Данные!Z355)</f>
        <v/>
      </c>
      <c r="AA355" s="72" t="str">
        <f>IF(ISBLANK(Данные!AA355),"",Данные!AA355)</f>
        <v/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>
      <c r="A356" s="71">
        <f>IF(ISBLANK(Данные!A356),"",Данные!A356)</f>
        <v>5791</v>
      </c>
      <c r="B356" s="71">
        <f>IF(ISBLANK(Данные!B356),"",Данные!B356)</f>
        <v>2020</v>
      </c>
      <c r="C356" s="71" t="str">
        <f>IF(ISBLANK(Данные!C356),"",Данные!C356)</f>
        <v>компьютерных технологий и электронного обучения</v>
      </c>
      <c r="D356" s="71" t="str">
        <f>IF(ISBLANK(Данные!D356),"",Данные!D356)</f>
        <v>Копыльцов Александр Васильевич</v>
      </c>
      <c r="E356" s="71" t="str">
        <f>IF(ISBLANK(Данные!E356),"",Данные!E356)</f>
        <v>доктор технических наук</v>
      </c>
      <c r="F356" s="71" t="str">
        <f>IF(ISBLANK(Данные!F356),"",Данные!F356)</f>
        <v>профессор</v>
      </c>
      <c r="G356" s="71">
        <f>IF(ISBLANK(Данные!G356),"",Данные!G356)</f>
        <v>1</v>
      </c>
      <c r="H356" s="71" t="str">
        <f>IF(ISBLANK(Данные!H356),"",Данные!H356)</f>
        <v>4 курс 2017 год/пост</v>
      </c>
      <c r="I356" s="71" t="str">
        <f>IF(ISBLANK(Данные!I356),"",Данные!I356)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71" t="str">
        <f>IF(ISBLANK(Данные!J356),"",Данные!J356)</f>
        <v/>
      </c>
      <c r="K356" s="71" t="str">
        <f>IF(ISBLANK(Данные!K356),"",Данные!K356)</f>
        <v/>
      </c>
      <c r="L356" s="71" t="str">
        <f>IF(ISBLANK(Данные!L356),"",Данные!L356)</f>
        <v/>
      </c>
      <c r="M356" s="72">
        <f t="shared" si="20"/>
        <v>0</v>
      </c>
      <c r="N356" s="72">
        <f t="shared" si="23"/>
        <v>11.57</v>
      </c>
      <c r="O356" s="72">
        <f t="shared" si="21"/>
        <v>7.25</v>
      </c>
      <c r="P356" s="72">
        <f t="shared" si="22"/>
        <v>7.25</v>
      </c>
      <c r="Q356" s="72" t="str">
        <f>IF(ISBLANK(Данные!Q356),"",Данные!Q356)</f>
        <v/>
      </c>
      <c r="R356" s="72" t="str">
        <f>IF(ISBLANK(Данные!R356),"",Данные!R356)</f>
        <v/>
      </c>
      <c r="S356" s="72" t="str">
        <f>IF(ISBLANK(Данные!S356),"",Данные!S356)</f>
        <v/>
      </c>
      <c r="T356" s="72" t="str">
        <f>IF(ISBLANK(Данные!T356),"",Данные!T356)</f>
        <v/>
      </c>
      <c r="U356" s="72">
        <f>IF(ISBLANK(Данные!U356),"",Данные!U356)</f>
        <v>8</v>
      </c>
      <c r="V356" s="72" t="str">
        <f>IF(ISBLANK(Данные!V356),"",Данные!V356)</f>
        <v/>
      </c>
      <c r="W356" s="72">
        <f>IF(ISBLANK(Данные!W356),"",Данные!W356)</f>
        <v>29</v>
      </c>
      <c r="X356" s="72">
        <f>IF(ISBLANK(Данные!X356),"",Данные!X356)</f>
        <v>1</v>
      </c>
      <c r="Y356" s="72">
        <f>IF(ISBLANK(Данные!Y356),"",Данные!Y356)</f>
        <v>2</v>
      </c>
      <c r="Z356" s="72" t="str">
        <f>IF(ISBLANK(Данные!Z356),"",Данные!Z356)</f>
        <v/>
      </c>
      <c r="AA356" s="72" t="str">
        <f>IF(ISBLANK(Данные!AA356),"",Данные!AA356)</f>
        <v/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>
      <c r="A357" s="71">
        <f>IF(ISBLANK(Данные!A357),"",Данные!A357)</f>
        <v>5791</v>
      </c>
      <c r="B357" s="71">
        <f>IF(ISBLANK(Данные!B357),"",Данные!B357)</f>
        <v>2020</v>
      </c>
      <c r="C357" s="71" t="str">
        <f>IF(ISBLANK(Данные!C357),"",Данные!C357)</f>
        <v>компьютерных технологий и электронного обучения</v>
      </c>
      <c r="D357" s="71" t="str">
        <f>IF(ISBLANK(Данные!D357),"",Данные!D357)</f>
        <v>Карпова Наталья Александровна</v>
      </c>
      <c r="E357" s="71" t="str">
        <f>IF(ISBLANK(Данные!E357),"",Данные!E357)</f>
        <v>кандидат технических наук</v>
      </c>
      <c r="F357" s="71" t="str">
        <f>IF(ISBLANK(Данные!F357),"",Данные!F357)</f>
        <v>доцент</v>
      </c>
      <c r="G357" s="71">
        <f>IF(ISBLANK(Данные!G357),"",Данные!G357)</f>
        <v>0.75</v>
      </c>
      <c r="H357" s="71" t="str">
        <f>IF(ISBLANK(Данные!H357),"",Данные!H357)</f>
        <v>4 курс 2017 год/пост</v>
      </c>
      <c r="I357" s="71" t="str">
        <f>IF(ISBLANK(Данные!I357),"",Данные!I357)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71" t="str">
        <f>IF(ISBLANK(Данные!J357),"",Данные!J357)</f>
        <v/>
      </c>
      <c r="K357" s="71" t="str">
        <f>IF(ISBLANK(Данные!K357),"",Данные!K357)</f>
        <v/>
      </c>
      <c r="L357" s="71" t="str">
        <f>IF(ISBLANK(Данные!L357),"",Данные!L357)</f>
        <v/>
      </c>
      <c r="M357" s="72">
        <f t="shared" si="20"/>
        <v>0</v>
      </c>
      <c r="N357" s="72">
        <f t="shared" si="23"/>
        <v>11.57</v>
      </c>
      <c r="O357" s="72">
        <f t="shared" si="21"/>
        <v>7.25</v>
      </c>
      <c r="P357" s="72">
        <f t="shared" si="22"/>
        <v>7.25</v>
      </c>
      <c r="Q357" s="72" t="str">
        <f>IF(ISBLANK(Данные!Q357),"",Данные!Q357)</f>
        <v/>
      </c>
      <c r="R357" s="72" t="str">
        <f>IF(ISBLANK(Данные!R357),"",Данные!R357)</f>
        <v/>
      </c>
      <c r="S357" s="72" t="str">
        <f>IF(ISBLANK(Данные!S357),"",Данные!S357)</f>
        <v/>
      </c>
      <c r="T357" s="72" t="str">
        <f>IF(ISBLANK(Данные!T357),"",Данные!T357)</f>
        <v/>
      </c>
      <c r="U357" s="72">
        <f>IF(ISBLANK(Данные!U357),"",Данные!U357)</f>
        <v>6</v>
      </c>
      <c r="V357" s="72" t="str">
        <f>IF(ISBLANK(Данные!V357),"",Данные!V357)</f>
        <v/>
      </c>
      <c r="W357" s="72">
        <f>IF(ISBLANK(Данные!W357),"",Данные!W357)</f>
        <v>29</v>
      </c>
      <c r="X357" s="72">
        <f>IF(ISBLANK(Данные!X357),"",Данные!X357)</f>
        <v>1</v>
      </c>
      <c r="Y357" s="72">
        <f>IF(ISBLANK(Данные!Y357),"",Данные!Y357)</f>
        <v>2</v>
      </c>
      <c r="Z357" s="72" t="str">
        <f>IF(ISBLANK(Данные!Z357),"",Данные!Z357)</f>
        <v/>
      </c>
      <c r="AA357" s="72" t="str">
        <f>IF(ISBLANK(Данные!AA357),"",Данные!AA357)</f>
        <v/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>
      <c r="A358" s="71">
        <f>IF(ISBLANK(Данные!A358),"",Данные!A358)</f>
        <v>5791</v>
      </c>
      <c r="B358" s="71">
        <f>IF(ISBLANK(Данные!B358),"",Данные!B358)</f>
        <v>2020</v>
      </c>
      <c r="C358" s="71" t="str">
        <f>IF(ISBLANK(Данные!C358),"",Данные!C358)</f>
        <v>компьютерных технологий и электронного обучения</v>
      </c>
      <c r="D358" s="71" t="str">
        <f>IF(ISBLANK(Данные!D358),"",Данные!D358)</f>
        <v>Абрамян Геннадий Владимирович</v>
      </c>
      <c r="E358" s="71" t="str">
        <f>IF(ISBLANK(Данные!E358),"",Данные!E358)</f>
        <v>доктор педагогических наук</v>
      </c>
      <c r="F358" s="71" t="str">
        <f>IF(ISBLANK(Данные!F358),"",Данные!F358)</f>
        <v>профессор</v>
      </c>
      <c r="G358" s="71">
        <f>IF(ISBLANK(Данные!G358),"",Данные!G358)</f>
        <v>1</v>
      </c>
      <c r="H358" s="71" t="str">
        <f>IF(ISBLANK(Данные!H358),"",Данные!H358)</f>
        <v>4 курс 2017 год/пост</v>
      </c>
      <c r="I358" s="71" t="str">
        <f>IF(ISBLANK(Данные!I358),"",Данные!I358)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71" t="str">
        <f>IF(ISBLANK(Данные!J358),"",Данные!J358)</f>
        <v/>
      </c>
      <c r="K358" s="71" t="str">
        <f>IF(ISBLANK(Данные!K358),"",Данные!K358)</f>
        <v/>
      </c>
      <c r="L358" s="71" t="str">
        <f>IF(ISBLANK(Данные!L358),"",Данные!L358)</f>
        <v/>
      </c>
      <c r="M358" s="72">
        <f t="shared" si="20"/>
        <v>0</v>
      </c>
      <c r="N358" s="72">
        <f t="shared" si="23"/>
        <v>11.57</v>
      </c>
      <c r="O358" s="72">
        <f t="shared" si="21"/>
        <v>7.25</v>
      </c>
      <c r="P358" s="72">
        <f t="shared" si="22"/>
        <v>7.25</v>
      </c>
      <c r="Q358" s="72" t="str">
        <f>IF(ISBLANK(Данные!Q358),"",Данные!Q358)</f>
        <v/>
      </c>
      <c r="R358" s="72" t="str">
        <f>IF(ISBLANK(Данные!R358),"",Данные!R358)</f>
        <v/>
      </c>
      <c r="S358" s="72" t="str">
        <f>IF(ISBLANK(Данные!S358),"",Данные!S358)</f>
        <v/>
      </c>
      <c r="T358" s="72" t="str">
        <f>IF(ISBLANK(Данные!T358),"",Данные!T358)</f>
        <v/>
      </c>
      <c r="U358" s="72">
        <f>IF(ISBLANK(Данные!U358),"",Данные!U358)</f>
        <v>6</v>
      </c>
      <c r="V358" s="72" t="str">
        <f>IF(ISBLANK(Данные!V358),"",Данные!V358)</f>
        <v/>
      </c>
      <c r="W358" s="72">
        <f>IF(ISBLANK(Данные!W358),"",Данные!W358)</f>
        <v>29</v>
      </c>
      <c r="X358" s="72">
        <f>IF(ISBLANK(Данные!X358),"",Данные!X358)</f>
        <v>1</v>
      </c>
      <c r="Y358" s="72">
        <f>IF(ISBLANK(Данные!Y358),"",Данные!Y358)</f>
        <v>2</v>
      </c>
      <c r="Z358" s="72" t="str">
        <f>IF(ISBLANK(Данные!Z358),"",Данные!Z358)</f>
        <v/>
      </c>
      <c r="AA358" s="72" t="str">
        <f>IF(ISBLANK(Данные!AA358),"",Данные!AA358)</f>
        <v/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>
      <c r="A359" s="71">
        <f>IF(ISBLANK(Данные!A359),"",Данные!A359)</f>
        <v>5791</v>
      </c>
      <c r="B359" s="71">
        <f>IF(ISBLANK(Данные!B359),"",Данные!B359)</f>
        <v>2020</v>
      </c>
      <c r="C359" s="71" t="str">
        <f>IF(ISBLANK(Данные!C359),"",Данные!C359)</f>
        <v>компьютерных технологий и электронного обучения</v>
      </c>
      <c r="D359" s="71" t="str">
        <f>IF(ISBLANK(Данные!D359),"",Данные!D359)</f>
        <v>Жуков Николай Николаевич</v>
      </c>
      <c r="E359" s="71" t="str">
        <f>IF(ISBLANK(Данные!E359),"",Данные!E359)</f>
        <v>нет</v>
      </c>
      <c r="F359" s="71" t="str">
        <f>IF(ISBLANK(Данные!F359),"",Данные!F359)</f>
        <v>ассистент</v>
      </c>
      <c r="G359" s="71">
        <f>IF(ISBLANK(Данные!G359),"",Данные!G359)</f>
        <v>1</v>
      </c>
      <c r="H359" s="71" t="str">
        <f>IF(ISBLANK(Данные!H359),"",Данные!H359)</f>
        <v>4 курс 2017 год/пост</v>
      </c>
      <c r="I359" s="71" t="str">
        <f>IF(ISBLANK(Данные!I359),"",Данные!I359)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71" t="str">
        <f>IF(ISBLANK(Данные!J359),"",Данные!J359)</f>
        <v/>
      </c>
      <c r="K359" s="71" t="str">
        <f>IF(ISBLANK(Данные!K359),"",Данные!K359)</f>
        <v/>
      </c>
      <c r="L359" s="71" t="str">
        <f>IF(ISBLANK(Данные!L359),"",Данные!L359)</f>
        <v/>
      </c>
      <c r="M359" s="72">
        <f t="shared" si="20"/>
        <v>0</v>
      </c>
      <c r="N359" s="72">
        <f t="shared" si="23"/>
        <v>11.57</v>
      </c>
      <c r="O359" s="72">
        <f t="shared" si="21"/>
        <v>7.25</v>
      </c>
      <c r="P359" s="72">
        <f t="shared" si="22"/>
        <v>7.25</v>
      </c>
      <c r="Q359" s="72" t="str">
        <f>IF(ISBLANK(Данные!Q359),"",Данные!Q359)</f>
        <v/>
      </c>
      <c r="R359" s="72" t="str">
        <f>IF(ISBLANK(Данные!R359),"",Данные!R359)</f>
        <v/>
      </c>
      <c r="S359" s="72" t="str">
        <f>IF(ISBLANK(Данные!S359),"",Данные!S359)</f>
        <v/>
      </c>
      <c r="T359" s="72" t="str">
        <f>IF(ISBLANK(Данные!T359),"",Данные!T359)</f>
        <v/>
      </c>
      <c r="U359" s="72" t="str">
        <f>IF(ISBLANK(Данные!U359),"",Данные!U359)</f>
        <v/>
      </c>
      <c r="V359" s="72" t="str">
        <f>IF(ISBLANK(Данные!V359),"",Данные!V359)</f>
        <v/>
      </c>
      <c r="W359" s="72">
        <f>IF(ISBLANK(Данные!W359),"",Данные!W359)</f>
        <v>29</v>
      </c>
      <c r="X359" s="72">
        <f>IF(ISBLANK(Данные!X359),"",Данные!X359)</f>
        <v>1</v>
      </c>
      <c r="Y359" s="72">
        <f>IF(ISBLANK(Данные!Y359),"",Данные!Y359)</f>
        <v>2</v>
      </c>
      <c r="Z359" s="72" t="str">
        <f>IF(ISBLANK(Данные!Z359),"",Данные!Z359)</f>
        <v/>
      </c>
      <c r="AA359" s="72" t="str">
        <f>IF(ISBLANK(Данные!AA359),"",Данные!AA359)</f>
        <v/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>
      <c r="A360" s="71">
        <f>IF(ISBLANK(Данные!A360),"",Данные!A360)</f>
        <v>5791</v>
      </c>
      <c r="B360" s="71">
        <f>IF(ISBLANK(Данные!B360),"",Данные!B360)</f>
        <v>2020</v>
      </c>
      <c r="C360" s="71" t="str">
        <f>IF(ISBLANK(Данные!C360),"",Данные!C360)</f>
        <v>компьютерных технологий и электронного обучения</v>
      </c>
      <c r="D360" s="71" t="str">
        <f>IF(ISBLANK(Данные!D360),"",Данные!D360)</f>
        <v>Государев Илья Борисович</v>
      </c>
      <c r="E360" s="71" t="str">
        <f>IF(ISBLANK(Данные!E360),"",Данные!E360)</f>
        <v>кандидат педагогических наук</v>
      </c>
      <c r="F360" s="71" t="str">
        <f>IF(ISBLANK(Данные!F360),"",Данные!F360)</f>
        <v>доцент</v>
      </c>
      <c r="G360" s="71">
        <f>IF(ISBLANK(Данные!G360),"",Данные!G360)</f>
        <v>1</v>
      </c>
      <c r="H360" s="71" t="str">
        <f>IF(ISBLANK(Данные!H360),"",Данные!H360)</f>
        <v>4 курс 2017 год/пост</v>
      </c>
      <c r="I360" s="71" t="str">
        <f>IF(ISBLANK(Данные!I360),"",Данные!I360)</f>
        <v>Руководство ВКР</v>
      </c>
      <c r="J360" s="71" t="str">
        <f>IF(ISBLANK(Данные!J360),"",Данные!J360)</f>
        <v/>
      </c>
      <c r="K360" s="71" t="str">
        <f>IF(ISBLANK(Данные!K360),"",Данные!K360)</f>
        <v/>
      </c>
      <c r="L360" s="71" t="str">
        <f>IF(ISBLANK(Данные!L360),"",Данные!L360)</f>
        <v/>
      </c>
      <c r="M360" s="72">
        <f t="shared" si="20"/>
        <v>0</v>
      </c>
      <c r="N360" s="72">
        <f t="shared" si="23"/>
        <v>11.57</v>
      </c>
      <c r="O360" s="72">
        <f t="shared" si="21"/>
        <v>7.25</v>
      </c>
      <c r="P360" s="72">
        <f t="shared" si="22"/>
        <v>7.25</v>
      </c>
      <c r="Q360" s="72" t="str">
        <f>IF(ISBLANK(Данные!Q360),"",Данные!Q360)</f>
        <v/>
      </c>
      <c r="R360" s="72" t="str">
        <f>IF(ISBLANK(Данные!R360),"",Данные!R360)</f>
        <v/>
      </c>
      <c r="S360" s="72" t="str">
        <f>IF(ISBLANK(Данные!S360),"",Данные!S360)</f>
        <v/>
      </c>
      <c r="T360" s="72" t="str">
        <f>IF(ISBLANK(Данные!T360),"",Данные!T360)</f>
        <v/>
      </c>
      <c r="U360" s="72" t="str">
        <f>IF(ISBLANK(Данные!U360),"",Данные!U360)</f>
        <v/>
      </c>
      <c r="V360" s="72">
        <f>IF(ISBLANK(Данные!V360),"",Данные!V360)</f>
        <v>100</v>
      </c>
      <c r="W360" s="72">
        <f>IF(ISBLANK(Данные!W360),"",Данные!W360)</f>
        <v>29</v>
      </c>
      <c r="X360" s="72">
        <f>IF(ISBLANK(Данные!X360),"",Данные!X360)</f>
        <v>1</v>
      </c>
      <c r="Y360" s="72">
        <f>IF(ISBLANK(Данные!Y360),"",Данные!Y360)</f>
        <v>2</v>
      </c>
      <c r="Z360" s="72" t="str">
        <f>IF(ISBLANK(Данные!Z360),"",Данные!Z360)</f>
        <v/>
      </c>
      <c r="AA360" s="72" t="str">
        <f>IF(ISBLANK(Данные!AA360),"",Данные!AA360)</f>
        <v/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>
      <c r="A361" s="71">
        <f>IF(ISBLANK(Данные!A361),"",Данные!A361)</f>
        <v>5791</v>
      </c>
      <c r="B361" s="71">
        <f>IF(ISBLANK(Данные!B361),"",Данные!B361)</f>
        <v>2020</v>
      </c>
      <c r="C361" s="71" t="str">
        <f>IF(ISBLANK(Данные!C361),"",Данные!C361)</f>
        <v>компьютерных технологий и электронного обучения</v>
      </c>
      <c r="D361" s="71" t="str">
        <f>IF(ISBLANK(Данные!D361),"",Данные!D361)</f>
        <v>Авксентьева Елена Юрьевна</v>
      </c>
      <c r="E361" s="71" t="str">
        <f>IF(ISBLANK(Данные!E361),"",Данные!E361)</f>
        <v>кандидат педагогических наук</v>
      </c>
      <c r="F361" s="71" t="str">
        <f>IF(ISBLANK(Данные!F361),"",Данные!F361)</f>
        <v>доцент</v>
      </c>
      <c r="G361" s="71">
        <f>IF(ISBLANK(Данные!G361),"",Данные!G361)</f>
        <v>1</v>
      </c>
      <c r="H361" s="71" t="str">
        <f>IF(ISBLANK(Данные!H361),"",Данные!H361)</f>
        <v>4 курс 2017 год/пост</v>
      </c>
      <c r="I361" s="71" t="str">
        <f>IF(ISBLANK(Данные!I361),"",Данные!I361)</f>
        <v>Руководство ВКР</v>
      </c>
      <c r="J361" s="71" t="str">
        <f>IF(ISBLANK(Данные!J361),"",Данные!J361)</f>
        <v/>
      </c>
      <c r="K361" s="71" t="str">
        <f>IF(ISBLANK(Данные!K361),"",Данные!K361)</f>
        <v/>
      </c>
      <c r="L361" s="71" t="str">
        <f>IF(ISBLANK(Данные!L361),"",Данные!L361)</f>
        <v/>
      </c>
      <c r="M361" s="72">
        <f t="shared" si="20"/>
        <v>0</v>
      </c>
      <c r="N361" s="72">
        <f t="shared" si="23"/>
        <v>11.57</v>
      </c>
      <c r="O361" s="72">
        <f t="shared" si="21"/>
        <v>7.25</v>
      </c>
      <c r="P361" s="72">
        <f t="shared" si="22"/>
        <v>7.25</v>
      </c>
      <c r="Q361" s="72" t="str">
        <f>IF(ISBLANK(Данные!Q361),"",Данные!Q361)</f>
        <v/>
      </c>
      <c r="R361" s="72" t="str">
        <f>IF(ISBLANK(Данные!R361),"",Данные!R361)</f>
        <v/>
      </c>
      <c r="S361" s="72" t="str">
        <f>IF(ISBLANK(Данные!S361),"",Данные!S361)</f>
        <v/>
      </c>
      <c r="T361" s="72" t="str">
        <f>IF(ISBLANK(Данные!T361),"",Данные!T361)</f>
        <v/>
      </c>
      <c r="U361" s="72" t="str">
        <f>IF(ISBLANK(Данные!U361),"",Данные!U361)</f>
        <v/>
      </c>
      <c r="V361" s="72">
        <f>IF(ISBLANK(Данные!V361),"",Данные!V361)</f>
        <v>100</v>
      </c>
      <c r="W361" s="72">
        <f>IF(ISBLANK(Данные!W361),"",Данные!W361)</f>
        <v>29</v>
      </c>
      <c r="X361" s="72">
        <f>IF(ISBLANK(Данные!X361),"",Данные!X361)</f>
        <v>1</v>
      </c>
      <c r="Y361" s="72">
        <f>IF(ISBLANK(Данные!Y361),"",Данные!Y361)</f>
        <v>2</v>
      </c>
      <c r="Z361" s="72" t="str">
        <f>IF(ISBLANK(Данные!Z361),"",Данные!Z361)</f>
        <v/>
      </c>
      <c r="AA361" s="72" t="str">
        <f>IF(ISBLANK(Данные!AA361),"",Данные!AA361)</f>
        <v/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>
      <c r="A362" s="71">
        <f>IF(ISBLANK(Данные!A362),"",Данные!A362)</f>
        <v>5791</v>
      </c>
      <c r="B362" s="71">
        <f>IF(ISBLANK(Данные!B362),"",Данные!B362)</f>
        <v>2020</v>
      </c>
      <c r="C362" s="71" t="str">
        <f>IF(ISBLANK(Данные!C362),"",Данные!C362)</f>
        <v>компьютерных технологий и электронного обучения</v>
      </c>
      <c r="D362" s="71" t="str">
        <f>IF(ISBLANK(Данные!D362),"",Данные!D362)</f>
        <v>Воробьев Владимир Иванович</v>
      </c>
      <c r="E362" s="71" t="str">
        <f>IF(ISBLANK(Данные!E362),"",Данные!E362)</f>
        <v>доктор технических наук</v>
      </c>
      <c r="F362" s="71" t="str">
        <f>IF(ISBLANK(Данные!F362),"",Данные!F362)</f>
        <v>профессор</v>
      </c>
      <c r="G362" s="71">
        <f>IF(ISBLANK(Данные!G362),"",Данные!G362)</f>
        <v>1</v>
      </c>
      <c r="H362" s="71" t="str">
        <f>IF(ISBLANK(Данные!H362),"",Данные!H362)</f>
        <v>4 курс 2017 год/пост</v>
      </c>
      <c r="I362" s="71" t="str">
        <f>IF(ISBLANK(Данные!I362),"",Данные!I362)</f>
        <v>Руководство ВКР</v>
      </c>
      <c r="J362" s="71" t="str">
        <f>IF(ISBLANK(Данные!J362),"",Данные!J362)</f>
        <v/>
      </c>
      <c r="K362" s="71" t="str">
        <f>IF(ISBLANK(Данные!K362),"",Данные!K362)</f>
        <v/>
      </c>
      <c r="L362" s="71" t="str">
        <f>IF(ISBLANK(Данные!L362),"",Данные!L362)</f>
        <v/>
      </c>
      <c r="M362" s="72">
        <f t="shared" si="20"/>
        <v>0</v>
      </c>
      <c r="N362" s="72">
        <f t="shared" si="23"/>
        <v>11.57</v>
      </c>
      <c r="O362" s="72">
        <f t="shared" si="21"/>
        <v>7.25</v>
      </c>
      <c r="P362" s="72">
        <f t="shared" si="22"/>
        <v>7.25</v>
      </c>
      <c r="Q362" s="72" t="str">
        <f>IF(ISBLANK(Данные!Q362),"",Данные!Q362)</f>
        <v/>
      </c>
      <c r="R362" s="72" t="str">
        <f>IF(ISBLANK(Данные!R362),"",Данные!R362)</f>
        <v/>
      </c>
      <c r="S362" s="72" t="str">
        <f>IF(ISBLANK(Данные!S362),"",Данные!S362)</f>
        <v/>
      </c>
      <c r="T362" s="72" t="str">
        <f>IF(ISBLANK(Данные!T362),"",Данные!T362)</f>
        <v/>
      </c>
      <c r="U362" s="72" t="str">
        <f>IF(ISBLANK(Данные!U362),"",Данные!U362)</f>
        <v/>
      </c>
      <c r="V362" s="72">
        <f>IF(ISBLANK(Данные!V362),"",Данные!V362)</f>
        <v>100</v>
      </c>
      <c r="W362" s="72">
        <f>IF(ISBLANK(Данные!W362),"",Данные!W362)</f>
        <v>29</v>
      </c>
      <c r="X362" s="72">
        <f>IF(ISBLANK(Данные!X362),"",Данные!X362)</f>
        <v>1</v>
      </c>
      <c r="Y362" s="72">
        <f>IF(ISBLANK(Данные!Y362),"",Данные!Y362)</f>
        <v>2</v>
      </c>
      <c r="Z362" s="72" t="str">
        <f>IF(ISBLANK(Данные!Z362),"",Данные!Z362)</f>
        <v/>
      </c>
      <c r="AA362" s="72" t="str">
        <f>IF(ISBLANK(Данные!AA362),"",Данные!AA362)</f>
        <v/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>
      <c r="A363" s="71">
        <f>IF(ISBLANK(Данные!A363),"",Данные!A363)</f>
        <v>5791</v>
      </c>
      <c r="B363" s="71">
        <f>IF(ISBLANK(Данные!B363),"",Данные!B363)</f>
        <v>2020</v>
      </c>
      <c r="C363" s="71" t="str">
        <f>IF(ISBLANK(Данные!C363),"",Данные!C363)</f>
        <v>компьютерных технологий и электронного обучения</v>
      </c>
      <c r="D363" s="71" t="str">
        <f>IF(ISBLANK(Данные!D363),"",Данные!D363)</f>
        <v>Копыльцов Александр Васильевич</v>
      </c>
      <c r="E363" s="71" t="str">
        <f>IF(ISBLANK(Данные!E363),"",Данные!E363)</f>
        <v>доктор технических наук</v>
      </c>
      <c r="F363" s="71" t="str">
        <f>IF(ISBLANK(Данные!F363),"",Данные!F363)</f>
        <v>профессор</v>
      </c>
      <c r="G363" s="71">
        <f>IF(ISBLANK(Данные!G363),"",Данные!G363)</f>
        <v>1</v>
      </c>
      <c r="H363" s="71" t="str">
        <f>IF(ISBLANK(Данные!H363),"",Данные!H363)</f>
        <v>4 курс 2017 год/пост</v>
      </c>
      <c r="I363" s="71" t="str">
        <f>IF(ISBLANK(Данные!I363),"",Данные!I363)</f>
        <v>Руководство ВКР</v>
      </c>
      <c r="J363" s="71" t="str">
        <f>IF(ISBLANK(Данные!J363),"",Данные!J363)</f>
        <v/>
      </c>
      <c r="K363" s="71" t="str">
        <f>IF(ISBLANK(Данные!K363),"",Данные!K363)</f>
        <v/>
      </c>
      <c r="L363" s="71" t="str">
        <f>IF(ISBLANK(Данные!L363),"",Данные!L363)</f>
        <v/>
      </c>
      <c r="M363" s="72">
        <f t="shared" si="20"/>
        <v>0</v>
      </c>
      <c r="N363" s="72">
        <f t="shared" si="23"/>
        <v>11.57</v>
      </c>
      <c r="O363" s="72">
        <f t="shared" si="21"/>
        <v>7.25</v>
      </c>
      <c r="P363" s="72">
        <f t="shared" si="22"/>
        <v>7.25</v>
      </c>
      <c r="Q363" s="72" t="str">
        <f>IF(ISBLANK(Данные!Q363),"",Данные!Q363)</f>
        <v/>
      </c>
      <c r="R363" s="72" t="str">
        <f>IF(ISBLANK(Данные!R363),"",Данные!R363)</f>
        <v/>
      </c>
      <c r="S363" s="72" t="str">
        <f>IF(ISBLANK(Данные!S363),"",Данные!S363)</f>
        <v/>
      </c>
      <c r="T363" s="72" t="str">
        <f>IF(ISBLANK(Данные!T363),"",Данные!T363)</f>
        <v/>
      </c>
      <c r="U363" s="72" t="str">
        <f>IF(ISBLANK(Данные!U363),"",Данные!U363)</f>
        <v/>
      </c>
      <c r="V363" s="72">
        <f>IF(ISBLANK(Данные!V363),"",Данные!V363)</f>
        <v>80</v>
      </c>
      <c r="W363" s="72">
        <f>IF(ISBLANK(Данные!W363),"",Данные!W363)</f>
        <v>29</v>
      </c>
      <c r="X363" s="72">
        <f>IF(ISBLANK(Данные!X363),"",Данные!X363)</f>
        <v>1</v>
      </c>
      <c r="Y363" s="72">
        <f>IF(ISBLANK(Данные!Y363),"",Данные!Y363)</f>
        <v>2</v>
      </c>
      <c r="Z363" s="72" t="str">
        <f>IF(ISBLANK(Данные!Z363),"",Данные!Z363)</f>
        <v/>
      </c>
      <c r="AA363" s="72" t="str">
        <f>IF(ISBLANK(Данные!AA363),"",Данные!AA363)</f>
        <v/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>
      <c r="A364" s="71">
        <f>IF(ISBLANK(Данные!A364),"",Данные!A364)</f>
        <v>5791</v>
      </c>
      <c r="B364" s="71">
        <f>IF(ISBLANK(Данные!B364),"",Данные!B364)</f>
        <v>2020</v>
      </c>
      <c r="C364" s="71" t="str">
        <f>IF(ISBLANK(Данные!C364),"",Данные!C364)</f>
        <v>компьютерных технологий и электронного обучения</v>
      </c>
      <c r="D364" s="71" t="str">
        <f>IF(ISBLANK(Данные!D364),"",Данные!D364)</f>
        <v>Карпова Наталья Александровна</v>
      </c>
      <c r="E364" s="71" t="str">
        <f>IF(ISBLANK(Данные!E364),"",Данные!E364)</f>
        <v>кандидат технических наук</v>
      </c>
      <c r="F364" s="71" t="str">
        <f>IF(ISBLANK(Данные!F364),"",Данные!F364)</f>
        <v>доцент</v>
      </c>
      <c r="G364" s="71">
        <f>IF(ISBLANK(Данные!G364),"",Данные!G364)</f>
        <v>0.75</v>
      </c>
      <c r="H364" s="71" t="str">
        <f>IF(ISBLANK(Данные!H364),"",Данные!H364)</f>
        <v>4 курс 2017 год/пост</v>
      </c>
      <c r="I364" s="71" t="str">
        <f>IF(ISBLANK(Данные!I364),"",Данные!I364)</f>
        <v>Руководство ВКР</v>
      </c>
      <c r="J364" s="71" t="str">
        <f>IF(ISBLANK(Данные!J364),"",Данные!J364)</f>
        <v/>
      </c>
      <c r="K364" s="71" t="str">
        <f>IF(ISBLANK(Данные!K364),"",Данные!K364)</f>
        <v/>
      </c>
      <c r="L364" s="71" t="str">
        <f>IF(ISBLANK(Данные!L364),"",Данные!L364)</f>
        <v/>
      </c>
      <c r="M364" s="72">
        <f t="shared" si="20"/>
        <v>0</v>
      </c>
      <c r="N364" s="72">
        <f t="shared" si="23"/>
        <v>11.57</v>
      </c>
      <c r="O364" s="72">
        <f t="shared" si="21"/>
        <v>7.25</v>
      </c>
      <c r="P364" s="72">
        <f t="shared" si="22"/>
        <v>7.25</v>
      </c>
      <c r="Q364" s="72" t="str">
        <f>IF(ISBLANK(Данные!Q364),"",Данные!Q364)</f>
        <v/>
      </c>
      <c r="R364" s="72" t="str">
        <f>IF(ISBLANK(Данные!R364),"",Данные!R364)</f>
        <v/>
      </c>
      <c r="S364" s="72" t="str">
        <f>IF(ISBLANK(Данные!S364),"",Данные!S364)</f>
        <v/>
      </c>
      <c r="T364" s="72" t="str">
        <f>IF(ISBLANK(Данные!T364),"",Данные!T364)</f>
        <v/>
      </c>
      <c r="U364" s="72" t="str">
        <f>IF(ISBLANK(Данные!U364),"",Данные!U364)</f>
        <v/>
      </c>
      <c r="V364" s="72">
        <f>IF(ISBLANK(Данные!V364),"",Данные!V364)</f>
        <v>60</v>
      </c>
      <c r="W364" s="72">
        <f>IF(ISBLANK(Данные!W364),"",Данные!W364)</f>
        <v>29</v>
      </c>
      <c r="X364" s="72">
        <f>IF(ISBLANK(Данные!X364),"",Данные!X364)</f>
        <v>1</v>
      </c>
      <c r="Y364" s="72">
        <f>IF(ISBLANK(Данные!Y364),"",Данные!Y364)</f>
        <v>2</v>
      </c>
      <c r="Z364" s="72" t="str">
        <f>IF(ISBLANK(Данные!Z364),"",Данные!Z364)</f>
        <v/>
      </c>
      <c r="AA364" s="72" t="str">
        <f>IF(ISBLANK(Данные!AA364),"",Данные!AA364)</f>
        <v/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>
      <c r="A365" s="71">
        <f>IF(ISBLANK(Данные!A365),"",Данные!A365)</f>
        <v>5791</v>
      </c>
      <c r="B365" s="71">
        <f>IF(ISBLANK(Данные!B365),"",Данные!B365)</f>
        <v>2020</v>
      </c>
      <c r="C365" s="71" t="str">
        <f>IF(ISBLANK(Данные!C365),"",Данные!C365)</f>
        <v>компьютерных технологий и электронного обучения</v>
      </c>
      <c r="D365" s="71" t="str">
        <f>IF(ISBLANK(Данные!D365),"",Данные!D365)</f>
        <v>Абрамян Геннадий Владимирович</v>
      </c>
      <c r="E365" s="71" t="str">
        <f>IF(ISBLANK(Данные!E365),"",Данные!E365)</f>
        <v>доктор педагогических наук</v>
      </c>
      <c r="F365" s="71" t="str">
        <f>IF(ISBLANK(Данные!F365),"",Данные!F365)</f>
        <v>профессор</v>
      </c>
      <c r="G365" s="71">
        <f>IF(ISBLANK(Данные!G365),"",Данные!G365)</f>
        <v>1</v>
      </c>
      <c r="H365" s="71" t="str">
        <f>IF(ISBLANK(Данные!H365),"",Данные!H365)</f>
        <v>4 курс 2017 год/пост</v>
      </c>
      <c r="I365" s="71" t="str">
        <f>IF(ISBLANK(Данные!I365),"",Данные!I365)</f>
        <v>Руководство ВКР</v>
      </c>
      <c r="J365" s="71" t="str">
        <f>IF(ISBLANK(Данные!J365),"",Данные!J365)</f>
        <v/>
      </c>
      <c r="K365" s="71" t="str">
        <f>IF(ISBLANK(Данные!K365),"",Данные!K365)</f>
        <v/>
      </c>
      <c r="L365" s="71" t="str">
        <f>IF(ISBLANK(Данные!L365),"",Данные!L365)</f>
        <v/>
      </c>
      <c r="M365" s="72">
        <f t="shared" si="20"/>
        <v>0</v>
      </c>
      <c r="N365" s="72">
        <f t="shared" si="23"/>
        <v>11.57</v>
      </c>
      <c r="O365" s="72">
        <f t="shared" si="21"/>
        <v>7.25</v>
      </c>
      <c r="P365" s="72">
        <f t="shared" si="22"/>
        <v>7.25</v>
      </c>
      <c r="Q365" s="72" t="str">
        <f>IF(ISBLANK(Данные!Q365),"",Данные!Q365)</f>
        <v/>
      </c>
      <c r="R365" s="72" t="str">
        <f>IF(ISBLANK(Данные!R365),"",Данные!R365)</f>
        <v/>
      </c>
      <c r="S365" s="72" t="str">
        <f>IF(ISBLANK(Данные!S365),"",Данные!S365)</f>
        <v/>
      </c>
      <c r="T365" s="72" t="str">
        <f>IF(ISBLANK(Данные!T365),"",Данные!T365)</f>
        <v/>
      </c>
      <c r="U365" s="72" t="str">
        <f>IF(ISBLANK(Данные!U365),"",Данные!U365)</f>
        <v/>
      </c>
      <c r="V365" s="72">
        <f>IF(ISBLANK(Данные!V365),"",Данные!V365)</f>
        <v>60</v>
      </c>
      <c r="W365" s="72">
        <f>IF(ISBLANK(Данные!W365),"",Данные!W365)</f>
        <v>29</v>
      </c>
      <c r="X365" s="72">
        <f>IF(ISBLANK(Данные!X365),"",Данные!X365)</f>
        <v>1</v>
      </c>
      <c r="Y365" s="72">
        <f>IF(ISBLANK(Данные!Y365),"",Данные!Y365)</f>
        <v>2</v>
      </c>
      <c r="Z365" s="72" t="str">
        <f>IF(ISBLANK(Данные!Z365),"",Данные!Z365)</f>
        <v/>
      </c>
      <c r="AA365" s="72" t="str">
        <f>IF(ISBLANK(Данные!AA365),"",Данные!AA365)</f>
        <v/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>
      <c r="A366" s="71">
        <f>IF(ISBLANK(Данные!A366),"",Данные!A366)</f>
        <v>5791</v>
      </c>
      <c r="B366" s="71">
        <f>IF(ISBLANK(Данные!B366),"",Данные!B366)</f>
        <v>2020</v>
      </c>
      <c r="C366" s="71" t="str">
        <f>IF(ISBLANK(Данные!C366),"",Данные!C366)</f>
        <v>компьютерных технологий и электронного обучения</v>
      </c>
      <c r="D366" s="71" t="str">
        <f>IF(ISBLANK(Данные!D366),"",Данные!D366)</f>
        <v>Жуков Николай Николаевич</v>
      </c>
      <c r="E366" s="71" t="str">
        <f>IF(ISBLANK(Данные!E366),"",Данные!E366)</f>
        <v>нет</v>
      </c>
      <c r="F366" s="71" t="str">
        <f>IF(ISBLANK(Данные!F366),"",Данные!F366)</f>
        <v>ассистент</v>
      </c>
      <c r="G366" s="71">
        <f>IF(ISBLANK(Данные!G366),"",Данные!G366)</f>
        <v>1</v>
      </c>
      <c r="H366" s="71" t="str">
        <f>IF(ISBLANK(Данные!H366),"",Данные!H366)</f>
        <v>4 курс 2017 год/пост</v>
      </c>
      <c r="I366" s="71" t="str">
        <f>IF(ISBLANK(Данные!I366),"",Данные!I366)</f>
        <v>Руководство ВКР</v>
      </c>
      <c r="J366" s="71" t="str">
        <f>IF(ISBLANK(Данные!J366),"",Данные!J366)</f>
        <v/>
      </c>
      <c r="K366" s="71" t="str">
        <f>IF(ISBLANK(Данные!K366),"",Данные!K366)</f>
        <v/>
      </c>
      <c r="L366" s="71" t="str">
        <f>IF(ISBLANK(Данные!L366),"",Данные!L366)</f>
        <v/>
      </c>
      <c r="M366" s="72">
        <f t="shared" si="20"/>
        <v>0</v>
      </c>
      <c r="N366" s="72">
        <f t="shared" si="23"/>
        <v>11.57</v>
      </c>
      <c r="O366" s="72">
        <f t="shared" si="21"/>
        <v>7.25</v>
      </c>
      <c r="P366" s="72">
        <f t="shared" si="22"/>
        <v>7.25</v>
      </c>
      <c r="Q366" s="72" t="str">
        <f>IF(ISBLANK(Данные!Q366),"",Данные!Q366)</f>
        <v/>
      </c>
      <c r="R366" s="72" t="str">
        <f>IF(ISBLANK(Данные!R366),"",Данные!R366)</f>
        <v/>
      </c>
      <c r="S366" s="72" t="str">
        <f>IF(ISBLANK(Данные!S366),"",Данные!S366)</f>
        <v/>
      </c>
      <c r="T366" s="72" t="str">
        <f>IF(ISBLANK(Данные!T366),"",Данные!T366)</f>
        <v/>
      </c>
      <c r="U366" s="72" t="str">
        <f>IF(ISBLANK(Данные!U366),"",Данные!U366)</f>
        <v/>
      </c>
      <c r="V366" s="72" t="str">
        <f>IF(ISBLANK(Данные!V366),"",Данные!V366)</f>
        <v/>
      </c>
      <c r="W366" s="72">
        <f>IF(ISBLANK(Данные!W366),"",Данные!W366)</f>
        <v>29</v>
      </c>
      <c r="X366" s="72">
        <f>IF(ISBLANK(Данные!X366),"",Данные!X366)</f>
        <v>1</v>
      </c>
      <c r="Y366" s="72">
        <f>IF(ISBLANK(Данные!Y366),"",Данные!Y366)</f>
        <v>2</v>
      </c>
      <c r="Z366" s="72" t="str">
        <f>IF(ISBLANK(Данные!Z366),"",Данные!Z366)</f>
        <v/>
      </c>
      <c r="AA366" s="72" t="str">
        <f>IF(ISBLANK(Данные!AA366),"",Данные!AA366)</f>
        <v/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>
      <c r="A367" s="71">
        <f>IF(ISBLANK(Данные!A367),"",Данные!A367)</f>
        <v>5791</v>
      </c>
      <c r="B367" s="71">
        <f>IF(ISBLANK(Данные!B367),"",Данные!B367)</f>
        <v>2020</v>
      </c>
      <c r="C367" s="71" t="str">
        <f>IF(ISBLANK(Данные!C367),"",Данные!C367)</f>
        <v>компьютерных технологий и электронного обучения</v>
      </c>
      <c r="D367" s="71" t="str">
        <f>IF(ISBLANK(Данные!D367),"",Данные!D367)</f>
        <v>Копыльцов Александр Васильевич</v>
      </c>
      <c r="E367" s="71" t="str">
        <f>IF(ISBLANK(Данные!E367),"",Данные!E367)</f>
        <v>доктор технических наук</v>
      </c>
      <c r="F367" s="71" t="str">
        <f>IF(ISBLANK(Данные!F367),"",Данные!F367)</f>
        <v>профессор</v>
      </c>
      <c r="G367" s="71">
        <f>IF(ISBLANK(Данные!G367),"",Данные!G367)</f>
        <v>1</v>
      </c>
      <c r="H367" s="71" t="str">
        <f>IF(ISBLANK(Данные!H367),"",Данные!H367)</f>
        <v>4 курс 2017 год/пост</v>
      </c>
      <c r="I367" s="71" t="str">
        <f>IF(ISBLANK(Данные!I367),"",Данные!I367)</f>
        <v>Участие в ГЭК (защита, экзамен)</v>
      </c>
      <c r="J367" s="71" t="str">
        <f>IF(ISBLANK(Данные!J367),"",Данные!J367)</f>
        <v/>
      </c>
      <c r="K367" s="71" t="str">
        <f>IF(ISBLANK(Данные!K367),"",Данные!K367)</f>
        <v/>
      </c>
      <c r="L367" s="71" t="str">
        <f>IF(ISBLANK(Данные!L367),"",Данные!L367)</f>
        <v/>
      </c>
      <c r="M367" s="72">
        <f t="shared" si="20"/>
        <v>0</v>
      </c>
      <c r="N367" s="72">
        <f t="shared" si="23"/>
        <v>11.57</v>
      </c>
      <c r="O367" s="72">
        <f t="shared" si="21"/>
        <v>7.25</v>
      </c>
      <c r="P367" s="72">
        <f t="shared" si="22"/>
        <v>7.25</v>
      </c>
      <c r="Q367" s="72" t="str">
        <f>IF(ISBLANK(Данные!Q367),"",Данные!Q367)</f>
        <v/>
      </c>
      <c r="R367" s="72">
        <f>IF(ISBLANK(Данные!R367),"",Данные!R367)</f>
        <v>5</v>
      </c>
      <c r="S367" s="72">
        <f>IF(ISBLANK(Данные!S367),"",Данные!S367)</f>
        <v>4</v>
      </c>
      <c r="T367" s="72" t="str">
        <f>IF(ISBLANK(Данные!T367),"",Данные!T367)</f>
        <v/>
      </c>
      <c r="U367" s="72" t="str">
        <f>IF(ISBLANK(Данные!U367),"",Данные!U367)</f>
        <v/>
      </c>
      <c r="V367" s="72" t="str">
        <f>IF(ISBLANK(Данные!V367),"",Данные!V367)</f>
        <v/>
      </c>
      <c r="W367" s="72">
        <f>IF(ISBLANK(Данные!W367),"",Данные!W367)</f>
        <v>29</v>
      </c>
      <c r="X367" s="72">
        <f>IF(ISBLANK(Данные!X367),"",Данные!X367)</f>
        <v>1</v>
      </c>
      <c r="Y367" s="72">
        <f>IF(ISBLANK(Данные!Y367),"",Данные!Y367)</f>
        <v>2</v>
      </c>
      <c r="Z367" s="72" t="str">
        <f>IF(ISBLANK(Данные!Z367),"",Данные!Z367)</f>
        <v/>
      </c>
      <c r="AA367" s="72" t="str">
        <f>IF(ISBLANK(Данные!AA367),"",Данные!AA367)</f>
        <v/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>
      <c r="A368" s="71">
        <f>IF(ISBLANK(Данные!A368),"",Данные!A368)</f>
        <v>5791</v>
      </c>
      <c r="B368" s="71">
        <f>IF(ISBLANK(Данные!B368),"",Данные!B368)</f>
        <v>2020</v>
      </c>
      <c r="C368" s="71" t="str">
        <f>IF(ISBLANK(Данные!C368),"",Данные!C368)</f>
        <v>компьютерных технологий и электронного обучения</v>
      </c>
      <c r="D368" s="71" t="str">
        <f>IF(ISBLANK(Данные!D368),"",Данные!D368)</f>
        <v>Карпова Наталья Александровна</v>
      </c>
      <c r="E368" s="71" t="str">
        <f>IF(ISBLANK(Данные!E368),"",Данные!E368)</f>
        <v>кандидат технических наук</v>
      </c>
      <c r="F368" s="71" t="str">
        <f>IF(ISBLANK(Данные!F368),"",Данные!F368)</f>
        <v>доцент</v>
      </c>
      <c r="G368" s="71">
        <f>IF(ISBLANK(Данные!G368),"",Данные!G368)</f>
        <v>0.75</v>
      </c>
      <c r="H368" s="71" t="str">
        <f>IF(ISBLANK(Данные!H368),"",Данные!H368)</f>
        <v>4 курс 2017 год/пост</v>
      </c>
      <c r="I368" s="71" t="str">
        <f>IF(ISBLANK(Данные!I368),"",Данные!I368)</f>
        <v>Участие в ГЭК (защита, экзамен)</v>
      </c>
      <c r="J368" s="71" t="str">
        <f>IF(ISBLANK(Данные!J368),"",Данные!J368)</f>
        <v/>
      </c>
      <c r="K368" s="71" t="str">
        <f>IF(ISBLANK(Данные!K368),"",Данные!K368)</f>
        <v/>
      </c>
      <c r="L368" s="71" t="str">
        <f>IF(ISBLANK(Данные!L368),"",Данные!L368)</f>
        <v/>
      </c>
      <c r="M368" s="72">
        <f t="shared" si="20"/>
        <v>0</v>
      </c>
      <c r="N368" s="72">
        <f t="shared" si="23"/>
        <v>11.57</v>
      </c>
      <c r="O368" s="72">
        <f t="shared" si="21"/>
        <v>7.25</v>
      </c>
      <c r="P368" s="72">
        <f t="shared" si="22"/>
        <v>7.25</v>
      </c>
      <c r="Q368" s="72" t="str">
        <f>IF(ISBLANK(Данные!Q368),"",Данные!Q368)</f>
        <v/>
      </c>
      <c r="R368" s="72">
        <f>IF(ISBLANK(Данные!R368),"",Данные!R368)</f>
        <v>5</v>
      </c>
      <c r="S368" s="72">
        <f>IF(ISBLANK(Данные!S368),"",Данные!S368)</f>
        <v>4</v>
      </c>
      <c r="T368" s="72" t="str">
        <f>IF(ISBLANK(Данные!T368),"",Данные!T368)</f>
        <v/>
      </c>
      <c r="U368" s="72" t="str">
        <f>IF(ISBLANK(Данные!U368),"",Данные!U368)</f>
        <v/>
      </c>
      <c r="V368" s="72" t="str">
        <f>IF(ISBLANK(Данные!V368),"",Данные!V368)</f>
        <v/>
      </c>
      <c r="W368" s="72">
        <f>IF(ISBLANK(Данные!W368),"",Данные!W368)</f>
        <v>29</v>
      </c>
      <c r="X368" s="72">
        <f>IF(ISBLANK(Данные!X368),"",Данные!X368)</f>
        <v>1</v>
      </c>
      <c r="Y368" s="72">
        <f>IF(ISBLANK(Данные!Y368),"",Данные!Y368)</f>
        <v>2</v>
      </c>
      <c r="Z368" s="72" t="str">
        <f>IF(ISBLANK(Данные!Z368),"",Данные!Z368)</f>
        <v/>
      </c>
      <c r="AA368" s="72" t="str">
        <f>IF(ISBLANK(Данные!AA368),"",Данные!AA368)</f>
        <v/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>
      <c r="A369" s="71">
        <f>IF(ISBLANK(Данные!A369),"",Данные!A369)</f>
        <v>5791</v>
      </c>
      <c r="B369" s="71">
        <f>IF(ISBLANK(Данные!B369),"",Данные!B369)</f>
        <v>2020</v>
      </c>
      <c r="C369" s="71" t="str">
        <f>IF(ISBLANK(Данные!C369),"",Данные!C369)</f>
        <v>компьютерных технологий и электронного обучения</v>
      </c>
      <c r="D369" s="71" t="str">
        <f>IF(ISBLANK(Данные!D369),"",Данные!D369)</f>
        <v>Власова Елена Зотиковна</v>
      </c>
      <c r="E369" s="71" t="str">
        <f>IF(ISBLANK(Данные!E369),"",Данные!E369)</f>
        <v>доктор педагогических наук</v>
      </c>
      <c r="F369" s="71" t="str">
        <f>IF(ISBLANK(Данные!F369),"",Данные!F369)</f>
        <v>заведующий кафедрой</v>
      </c>
      <c r="G369" s="71">
        <f>IF(ISBLANK(Данные!G369),"",Данные!G369)</f>
        <v>1</v>
      </c>
      <c r="H369" s="71" t="str">
        <f>IF(ISBLANK(Данные!H369),"",Данные!H369)</f>
        <v>4 курс 2017 год/пост</v>
      </c>
      <c r="I369" s="71" t="str">
        <f>IF(ISBLANK(Данные!I369),"",Данные!I369)</f>
        <v>Участие в ГЭК (защита, экзамен)</v>
      </c>
      <c r="J369" s="71" t="str">
        <f>IF(ISBLANK(Данные!J369),"",Данные!J369)</f>
        <v/>
      </c>
      <c r="K369" s="71" t="str">
        <f>IF(ISBLANK(Данные!K369),"",Данные!K369)</f>
        <v/>
      </c>
      <c r="L369" s="71" t="str">
        <f>IF(ISBLANK(Данные!L369),"",Данные!L369)</f>
        <v/>
      </c>
      <c r="M369" s="72">
        <f t="shared" si="20"/>
        <v>0</v>
      </c>
      <c r="N369" s="72">
        <f t="shared" si="23"/>
        <v>11.57</v>
      </c>
      <c r="O369" s="72">
        <f t="shared" si="21"/>
        <v>7.25</v>
      </c>
      <c r="P369" s="72">
        <f t="shared" si="22"/>
        <v>7.25</v>
      </c>
      <c r="Q369" s="72" t="str">
        <f>IF(ISBLANK(Данные!Q369),"",Данные!Q369)</f>
        <v/>
      </c>
      <c r="R369" s="72">
        <f>IF(ISBLANK(Данные!R369),"",Данные!R369)</f>
        <v>5</v>
      </c>
      <c r="S369" s="72">
        <f>IF(ISBLANK(Данные!S369),"",Данные!S369)</f>
        <v>2</v>
      </c>
      <c r="T369" s="72" t="str">
        <f>IF(ISBLANK(Данные!T369),"",Данные!T369)</f>
        <v/>
      </c>
      <c r="U369" s="72" t="str">
        <f>IF(ISBLANK(Данные!U369),"",Данные!U369)</f>
        <v/>
      </c>
      <c r="V369" s="72" t="str">
        <f>IF(ISBLANK(Данные!V369),"",Данные!V369)</f>
        <v/>
      </c>
      <c r="W369" s="72">
        <f>IF(ISBLANK(Данные!W369),"",Данные!W369)</f>
        <v>29</v>
      </c>
      <c r="X369" s="72">
        <f>IF(ISBLANK(Данные!X369),"",Данные!X369)</f>
        <v>1</v>
      </c>
      <c r="Y369" s="72">
        <f>IF(ISBLANK(Данные!Y369),"",Данные!Y369)</f>
        <v>2</v>
      </c>
      <c r="Z369" s="72" t="str">
        <f>IF(ISBLANK(Данные!Z369),"",Данные!Z369)</f>
        <v/>
      </c>
      <c r="AA369" s="72" t="str">
        <f>IF(ISBLANK(Данные!AA369),"",Данные!AA369)</f>
        <v/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>
      <c r="A370" s="71">
        <f>IF(ISBLANK(Данные!A370),"",Данные!A370)</f>
        <v>6368</v>
      </c>
      <c r="B370" s="71">
        <f>IF(ISBLANK(Данные!B370),"",Данные!B370)</f>
        <v>2021</v>
      </c>
      <c r="C370" s="71" t="str">
        <f>IF(ISBLANK(Данные!C370),"",Данные!C370)</f>
        <v>компьютерных технологий и электронного обучения</v>
      </c>
      <c r="D370" s="71" t="str">
        <f>IF(ISBLANK(Данные!D370),"",Данные!D370)</f>
        <v>Авксентьева Елена Юрьевна</v>
      </c>
      <c r="E370" s="71" t="str">
        <f>IF(ISBLANK(Данные!E370),"",Данные!E370)</f>
        <v>кандидат педагогических наук</v>
      </c>
      <c r="F370" s="71" t="str">
        <f>IF(ISBLANK(Данные!F370),"",Данные!F370)</f>
        <v>доцент</v>
      </c>
      <c r="G370" s="71">
        <f>IF(ISBLANK(Данные!G370),"",Данные!G370)</f>
        <v>1</v>
      </c>
      <c r="H370" s="71" t="str">
        <f>IF(ISBLANK(Данные!H370),"",Данные!H370)</f>
        <v>4 курс 2018 год/пост</v>
      </c>
      <c r="I370" s="71" t="str">
        <f>IF(ISBLANK(Данные!I370),"",Данные!I370)</f>
        <v>Модуль "Системное и прикладное программное обеспечние". Программирование</v>
      </c>
      <c r="J370" s="71">
        <f>IF(ISBLANK(Данные!J370),"",Данные!J370)</f>
        <v>18</v>
      </c>
      <c r="K370" s="71" t="str">
        <f>IF(ISBLANK(Данные!K370),"",Данные!K370)</f>
        <v/>
      </c>
      <c r="L370" s="71" t="str">
        <f>IF(ISBLANK(Данные!L370),"",Данные!L370)</f>
        <v/>
      </c>
      <c r="M370" s="72">
        <f t="shared" si="20"/>
        <v>1.8</v>
      </c>
      <c r="N370" s="72">
        <f t="shared" si="23"/>
        <v>14.870000000000001</v>
      </c>
      <c r="O370" s="72">
        <f t="shared" si="21"/>
        <v>9.75</v>
      </c>
      <c r="P370" s="72">
        <f t="shared" si="22"/>
        <v>9.75</v>
      </c>
      <c r="Q370" s="72" t="str">
        <f>IF(ISBLANK(Данные!Q370),"",Данные!Q370)</f>
        <v/>
      </c>
      <c r="R370" s="72" t="str">
        <f>IF(ISBLANK(Данные!R370),"",Данные!R370)</f>
        <v/>
      </c>
      <c r="S370" s="72" t="str">
        <f>IF(ISBLANK(Данные!S370),"",Данные!S370)</f>
        <v/>
      </c>
      <c r="T370" s="72" t="str">
        <f>IF(ISBLANK(Данные!T370),"",Данные!T370)</f>
        <v/>
      </c>
      <c r="U370" s="72" t="str">
        <f>IF(ISBLANK(Данные!U370),"",Данные!U370)</f>
        <v/>
      </c>
      <c r="V370" s="72" t="str">
        <f>IF(ISBLANK(Данные!V370),"",Данные!V370)</f>
        <v/>
      </c>
      <c r="W370" s="72">
        <f>IF(ISBLANK(Данные!W370),"",Данные!W370)</f>
        <v>39</v>
      </c>
      <c r="X370" s="72">
        <f>IF(ISBLANK(Данные!X370),"",Данные!X370)</f>
        <v>2</v>
      </c>
      <c r="Y370" s="72">
        <f>IF(ISBLANK(Данные!Y370),"",Данные!Y370)</f>
        <v>3</v>
      </c>
      <c r="Z370" s="72" t="str">
        <f>IF(ISBLANK(Данные!Z370),"",Данные!Z370)</f>
        <v/>
      </c>
      <c r="AA370" s="72" t="str">
        <f>IF(ISBLANK(Данные!AA370),"",Данные!AA370)</f>
        <v/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>
      <c r="A371" s="71">
        <f>IF(ISBLANK(Данные!A371),"",Данные!A371)</f>
        <v>6368</v>
      </c>
      <c r="B371" s="71">
        <f>IF(ISBLANK(Данные!B371),"",Данные!B371)</f>
        <v>2021</v>
      </c>
      <c r="C371" s="71" t="str">
        <f>IF(ISBLANK(Данные!C371),"",Данные!C371)</f>
        <v>компьютерных технологий и электронного обучения</v>
      </c>
      <c r="D371" s="71" t="str">
        <f>IF(ISBLANK(Данные!D371),"",Данные!D371)</f>
        <v>Жуков Николай Николаевич</v>
      </c>
      <c r="E371" s="71" t="str">
        <f>IF(ISBLANK(Данные!E371),"",Данные!E371)</f>
        <v>нет</v>
      </c>
      <c r="F371" s="71" t="str">
        <f>IF(ISBLANK(Данные!F371),"",Данные!F371)</f>
        <v>ассистент</v>
      </c>
      <c r="G371" s="71">
        <f>IF(ISBLANK(Данные!G371),"",Данные!G371)</f>
        <v>1</v>
      </c>
      <c r="H371" s="71" t="str">
        <f>IF(ISBLANK(Данные!H371),"",Данные!H371)</f>
        <v>4 курс 2018 год/пост</v>
      </c>
      <c r="I371" s="71" t="str">
        <f>IF(ISBLANK(Данные!I371),"",Данные!I371)</f>
        <v>Модуль "Системное и прикладное программное обеспечние". Программирование</v>
      </c>
      <c r="J371" s="71" t="str">
        <f>IF(ISBLANK(Данные!J371),"",Данные!J371)</f>
        <v/>
      </c>
      <c r="K371" s="71" t="str">
        <f>IF(ISBLANK(Данные!K371),"",Данные!K371)</f>
        <v/>
      </c>
      <c r="L371" s="71">
        <f>IF(ISBLANK(Данные!L371),"",Данные!L371)</f>
        <v>108</v>
      </c>
      <c r="M371" s="72">
        <f t="shared" si="20"/>
        <v>10.8</v>
      </c>
      <c r="N371" s="72">
        <f t="shared" si="23"/>
        <v>14.870000000000001</v>
      </c>
      <c r="O371" s="72">
        <f t="shared" si="21"/>
        <v>9.75</v>
      </c>
      <c r="P371" s="72">
        <f t="shared" si="22"/>
        <v>9.75</v>
      </c>
      <c r="Q371" s="72" t="str">
        <f>IF(ISBLANK(Данные!Q371),"",Данные!Q371)</f>
        <v/>
      </c>
      <c r="R371" s="72" t="str">
        <f>IF(ISBLANK(Данные!R371),"",Данные!R371)</f>
        <v/>
      </c>
      <c r="S371" s="72" t="str">
        <f>IF(ISBLANK(Данные!S371),"",Данные!S371)</f>
        <v/>
      </c>
      <c r="T371" s="72" t="str">
        <f>IF(ISBLANK(Данные!T371),"",Данные!T371)</f>
        <v/>
      </c>
      <c r="U371" s="72" t="str">
        <f>IF(ISBLANK(Данные!U371),"",Данные!U371)</f>
        <v/>
      </c>
      <c r="V371" s="72" t="str">
        <f>IF(ISBLANK(Данные!V371),"",Данные!V371)</f>
        <v/>
      </c>
      <c r="W371" s="72">
        <f>IF(ISBLANK(Данные!W371),"",Данные!W371)</f>
        <v>39</v>
      </c>
      <c r="X371" s="72">
        <f>IF(ISBLANK(Данные!X371),"",Данные!X371)</f>
        <v>2</v>
      </c>
      <c r="Y371" s="72">
        <f>IF(ISBLANK(Данные!Y371),"",Данные!Y371)</f>
        <v>3</v>
      </c>
      <c r="Z371" s="72" t="str">
        <f>IF(ISBLANK(Данные!Z371),"",Данные!Z371)</f>
        <v/>
      </c>
      <c r="AA371" s="72" t="str">
        <f>IF(ISBLANK(Данные!AA371),"",Данные!AA371)</f>
        <v/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>
      <c r="A372" s="71">
        <f>IF(ISBLANK(Данные!A372),"",Данные!A372)</f>
        <v>6368</v>
      </c>
      <c r="B372" s="71">
        <f>IF(ISBLANK(Данные!B372),"",Данные!B372)</f>
        <v>2021</v>
      </c>
      <c r="C372" s="71" t="str">
        <f>IF(ISBLANK(Данные!C372),"",Данные!C372)</f>
        <v>компьютерных технологий и электронного обучения</v>
      </c>
      <c r="D372" s="71" t="str">
        <f>IF(ISBLANK(Данные!D372),"",Данные!D372)</f>
        <v>Атаян Ануш Михайловна</v>
      </c>
      <c r="E372" s="71" t="str">
        <f>IF(ISBLANK(Данные!E372),"",Данные!E372)</f>
        <v>кандидат педагогических наук</v>
      </c>
      <c r="F372" s="71" t="str">
        <f>IF(ISBLANK(Данные!F372),"",Данные!F372)</f>
        <v>доцент</v>
      </c>
      <c r="G372" s="71">
        <f>IF(ISBLANK(Данные!G372),"",Данные!G372)</f>
        <v>1</v>
      </c>
      <c r="H372" s="71" t="str">
        <f>IF(ISBLANK(Данные!H372),"",Данные!H372)</f>
        <v>4 курс 2018 год/пост</v>
      </c>
      <c r="I372" s="71" t="str">
        <f>IF(ISBLANK(Данные!I372),"",Данные!I372)</f>
        <v>IT-рекрутмент</v>
      </c>
      <c r="J372" s="71" t="str">
        <f>IF(ISBLANK(Данные!J372),"",Данные!J372)</f>
        <v/>
      </c>
      <c r="K372" s="71" t="str">
        <f>IF(ISBLANK(Данные!K372),"",Данные!K372)</f>
        <v/>
      </c>
      <c r="L372" s="71" t="str">
        <f>IF(ISBLANK(Данные!L372),"",Данные!L372)</f>
        <v/>
      </c>
      <c r="M372" s="72">
        <f t="shared" si="20"/>
        <v>0</v>
      </c>
      <c r="N372" s="72">
        <f t="shared" si="23"/>
        <v>14.870000000000001</v>
      </c>
      <c r="O372" s="72">
        <f t="shared" si="21"/>
        <v>9.75</v>
      </c>
      <c r="P372" s="72">
        <f t="shared" si="22"/>
        <v>9.75</v>
      </c>
      <c r="Q372" s="72" t="str">
        <f>IF(ISBLANK(Данные!Q372),"",Данные!Q372)</f>
        <v/>
      </c>
      <c r="R372" s="72" t="str">
        <f>IF(ISBLANK(Данные!R372),"",Данные!R372)</f>
        <v/>
      </c>
      <c r="S372" s="72" t="str">
        <f>IF(ISBLANK(Данные!S372),"",Данные!S372)</f>
        <v/>
      </c>
      <c r="T372" s="72" t="str">
        <f>IF(ISBLANK(Данные!T372),"",Данные!T372)</f>
        <v/>
      </c>
      <c r="U372" s="72" t="str">
        <f>IF(ISBLANK(Данные!U372),"",Данные!U372)</f>
        <v/>
      </c>
      <c r="V372" s="72" t="str">
        <f>IF(ISBLANK(Данные!V372),"",Данные!V372)</f>
        <v/>
      </c>
      <c r="W372" s="72">
        <f>IF(ISBLANK(Данные!W372),"",Данные!W372)</f>
        <v>39</v>
      </c>
      <c r="X372" s="72">
        <f>IF(ISBLANK(Данные!X372),"",Данные!X372)</f>
        <v>2</v>
      </c>
      <c r="Y372" s="72">
        <f>IF(ISBLANK(Данные!Y372),"",Данные!Y372)</f>
        <v>3</v>
      </c>
      <c r="Z372" s="72" t="str">
        <f>IF(ISBLANK(Данные!Z372),"",Данные!Z372)</f>
        <v/>
      </c>
      <c r="AA372" s="72" t="str">
        <f>IF(ISBLANK(Данные!AA372),"",Данные!AA372)</f>
        <v/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>
      <c r="A373" s="71">
        <f>IF(ISBLANK(Данные!A373),"",Данные!A373)</f>
        <v>6368</v>
      </c>
      <c r="B373" s="71">
        <f>IF(ISBLANK(Данные!B373),"",Данные!B373)</f>
        <v>2021</v>
      </c>
      <c r="C373" s="71" t="str">
        <f>IF(ISBLANK(Данные!C373),"",Данные!C373)</f>
        <v>компьютерных технологий и электронного обучения</v>
      </c>
      <c r="D373" s="71" t="str">
        <f>IF(ISBLANK(Данные!D373),"",Данные!D373)</f>
        <v>Воробьев Владимир Иванович</v>
      </c>
      <c r="E373" s="71" t="str">
        <f>IF(ISBLANK(Данные!E373),"",Данные!E373)</f>
        <v>доктор технических наук</v>
      </c>
      <c r="F373" s="71" t="str">
        <f>IF(ISBLANK(Данные!F373),"",Данные!F373)</f>
        <v>профессор</v>
      </c>
      <c r="G373" s="71">
        <f>IF(ISBLANK(Данные!G373),"",Данные!G373)</f>
        <v>1</v>
      </c>
      <c r="H373" s="71" t="str">
        <f>IF(ISBLANK(Данные!H373),"",Данные!H373)</f>
        <v>4 курс 2018 год/пост</v>
      </c>
      <c r="I373" s="71" t="str">
        <f>IF(ISBLANK(Данные!I373),"",Данные!I373)</f>
        <v>Модуль "Информационные ресурсы и средства профессиональной деятельности инженера"</v>
      </c>
      <c r="J373" s="71" t="str">
        <f>IF(ISBLANK(Данные!J373),"",Данные!J373)</f>
        <v/>
      </c>
      <c r="K373" s="71" t="str">
        <f>IF(ISBLANK(Данные!K373),"",Данные!K373)</f>
        <v/>
      </c>
      <c r="L373" s="71" t="str">
        <f>IF(ISBLANK(Данные!L373),"",Данные!L373)</f>
        <v/>
      </c>
      <c r="M373" s="72">
        <f t="shared" si="20"/>
        <v>0</v>
      </c>
      <c r="N373" s="72">
        <f t="shared" si="23"/>
        <v>14.870000000000001</v>
      </c>
      <c r="O373" s="72">
        <f t="shared" si="21"/>
        <v>9.75</v>
      </c>
      <c r="P373" s="72">
        <f t="shared" si="22"/>
        <v>9.75</v>
      </c>
      <c r="Q373" s="72" t="str">
        <f>IF(ISBLANK(Данные!Q373),"",Данные!Q373)</f>
        <v/>
      </c>
      <c r="R373" s="72" t="str">
        <f>IF(ISBLANK(Данные!R373),"",Данные!R373)</f>
        <v/>
      </c>
      <c r="S373" s="72" t="str">
        <f>IF(ISBLANK(Данные!S373),"",Данные!S373)</f>
        <v/>
      </c>
      <c r="T373" s="72" t="str">
        <f>IF(ISBLANK(Данные!T373),"",Данные!T373)</f>
        <v/>
      </c>
      <c r="U373" s="72" t="str">
        <f>IF(ISBLANK(Данные!U373),"",Данные!U373)</f>
        <v/>
      </c>
      <c r="V373" s="72" t="str">
        <f>IF(ISBLANK(Данные!V373),"",Данные!V373)</f>
        <v/>
      </c>
      <c r="W373" s="72">
        <f>IF(ISBLANK(Данные!W373),"",Данные!W373)</f>
        <v>39</v>
      </c>
      <c r="X373" s="72">
        <f>IF(ISBLANK(Данные!X373),"",Данные!X373)</f>
        <v>2</v>
      </c>
      <c r="Y373" s="72">
        <f>IF(ISBLANK(Данные!Y373),"",Данные!Y373)</f>
        <v>3</v>
      </c>
      <c r="Z373" s="72" t="str">
        <f>IF(ISBLANK(Данные!Z373),"",Данные!Z373)</f>
        <v/>
      </c>
      <c r="AA373" s="72" t="str">
        <f>IF(ISBLANK(Данные!AA373),"",Данные!AA373)</f>
        <v/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>
      <c r="A374" s="71">
        <f>IF(ISBLANK(Данные!A374),"",Данные!A374)</f>
        <v>6368</v>
      </c>
      <c r="B374" s="71">
        <f>IF(ISBLANK(Данные!B374),"",Данные!B374)</f>
        <v>2021</v>
      </c>
      <c r="C374" s="71" t="str">
        <f>IF(ISBLANK(Данные!C374),"",Данные!C374)</f>
        <v>компьютерных технологий и электронного обучения</v>
      </c>
      <c r="D374" s="71" t="str">
        <f>IF(ISBLANK(Данные!D374),"",Данные!D374)</f>
        <v>Карпова Наталья Александровна</v>
      </c>
      <c r="E374" s="71" t="str">
        <f>IF(ISBLANK(Данные!E374),"",Данные!E374)</f>
        <v>кандидат технических наук</v>
      </c>
      <c r="F374" s="71" t="str">
        <f>IF(ISBLANK(Данные!F374),"",Данные!F374)</f>
        <v>доцент</v>
      </c>
      <c r="G374" s="71">
        <f>IF(ISBLANK(Данные!G374),"",Данные!G374)</f>
        <v>0.75</v>
      </c>
      <c r="H374" s="71" t="str">
        <f>IF(ISBLANK(Данные!H374),"",Данные!H374)</f>
        <v>4 курс 2018 год/пост</v>
      </c>
      <c r="I374" s="71" t="str">
        <f>IF(ISBLANK(Данные!I374),"",Данные!I374)</f>
        <v>Модуль "Информационные ресурсы и средства профессиональной деятельности инженера"</v>
      </c>
      <c r="J374" s="71" t="str">
        <f>IF(ISBLANK(Данные!J374),"",Данные!J374)</f>
        <v/>
      </c>
      <c r="K374" s="71" t="str">
        <f>IF(ISBLANK(Данные!K374),"",Данные!K374)</f>
        <v/>
      </c>
      <c r="L374" s="71" t="str">
        <f>IF(ISBLANK(Данные!L374),"",Данные!L374)</f>
        <v/>
      </c>
      <c r="M374" s="72">
        <f t="shared" si="20"/>
        <v>0</v>
      </c>
      <c r="N374" s="72">
        <f t="shared" si="23"/>
        <v>14.870000000000001</v>
      </c>
      <c r="O374" s="72">
        <f t="shared" si="21"/>
        <v>9.75</v>
      </c>
      <c r="P374" s="72">
        <f t="shared" si="22"/>
        <v>9.75</v>
      </c>
      <c r="Q374" s="72" t="str">
        <f>IF(ISBLANK(Данные!Q374),"",Данные!Q374)</f>
        <v/>
      </c>
      <c r="R374" s="72" t="str">
        <f>IF(ISBLANK(Данные!R374),"",Данные!R374)</f>
        <v/>
      </c>
      <c r="S374" s="72" t="str">
        <f>IF(ISBLANK(Данные!S374),"",Данные!S374)</f>
        <v/>
      </c>
      <c r="T374" s="72" t="str">
        <f>IF(ISBLANK(Данные!T374),"",Данные!T374)</f>
        <v/>
      </c>
      <c r="U374" s="72" t="str">
        <f>IF(ISBLANK(Данные!U374),"",Данные!U374)</f>
        <v/>
      </c>
      <c r="V374" s="72" t="str">
        <f>IF(ISBLANK(Данные!V374),"",Данные!V374)</f>
        <v/>
      </c>
      <c r="W374" s="72">
        <f>IF(ISBLANK(Данные!W374),"",Данные!W374)</f>
        <v>39</v>
      </c>
      <c r="X374" s="72">
        <f>IF(ISBLANK(Данные!X374),"",Данные!X374)</f>
        <v>2</v>
      </c>
      <c r="Y374" s="72">
        <f>IF(ISBLANK(Данные!Y374),"",Данные!Y374)</f>
        <v>3</v>
      </c>
      <c r="Z374" s="72" t="str">
        <f>IF(ISBLANK(Данные!Z374),"",Данные!Z374)</f>
        <v/>
      </c>
      <c r="AA374" s="72" t="str">
        <f>IF(ISBLANK(Данные!AA374),"",Данные!AA374)</f>
        <v/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>
      <c r="A375" s="71">
        <f>IF(ISBLANK(Данные!A375),"",Данные!A375)</f>
        <v>6368</v>
      </c>
      <c r="B375" s="71">
        <f>IF(ISBLANK(Данные!B375),"",Данные!B375)</f>
        <v>2021</v>
      </c>
      <c r="C375" s="71" t="str">
        <f>IF(ISBLANK(Данные!C375),"",Данные!C375)</f>
        <v>компьютерных технологий и электронного обучения</v>
      </c>
      <c r="D375" s="71" t="str">
        <f>IF(ISBLANK(Данные!D375),"",Данные!D375)</f>
        <v>Карпова Наталья Александровна</v>
      </c>
      <c r="E375" s="71" t="str">
        <f>IF(ISBLANK(Данные!E375),"",Данные!E375)</f>
        <v>кандидат технических наук</v>
      </c>
      <c r="F375" s="71" t="str">
        <f>IF(ISBLANK(Данные!F375),"",Данные!F375)</f>
        <v>доцент</v>
      </c>
      <c r="G375" s="71">
        <f>IF(ISBLANK(Данные!G375),"",Данные!G375)</f>
        <v>0.75</v>
      </c>
      <c r="H375" s="71" t="str">
        <f>IF(ISBLANK(Данные!H375),"",Данные!H375)</f>
        <v>4 курс 2018 год/пост</v>
      </c>
      <c r="I375" s="71" t="str">
        <f>IF(ISBLANK(Данные!I375),"",Данные!I375)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71">
        <f>IF(ISBLANK(Данные!J375),"",Данные!J375)</f>
        <v>14</v>
      </c>
      <c r="K375" s="71">
        <f>IF(ISBLANK(Данные!K375),"",Данные!K375)</f>
        <v>44</v>
      </c>
      <c r="L375" s="71" t="str">
        <f>IF(ISBLANK(Данные!L375),"",Данные!L375)</f>
        <v/>
      </c>
      <c r="M375" s="72">
        <f t="shared" si="20"/>
        <v>5.8000000000000007</v>
      </c>
      <c r="N375" s="72">
        <f t="shared" si="23"/>
        <v>14.870000000000001</v>
      </c>
      <c r="O375" s="72">
        <f t="shared" si="21"/>
        <v>9.75</v>
      </c>
      <c r="P375" s="72">
        <f t="shared" si="22"/>
        <v>9.75</v>
      </c>
      <c r="Q375" s="72" t="str">
        <f>IF(ISBLANK(Данные!Q375),"",Данные!Q375)</f>
        <v/>
      </c>
      <c r="R375" s="72" t="str">
        <f>IF(ISBLANK(Данные!R375),"",Данные!R375)</f>
        <v/>
      </c>
      <c r="S375" s="72" t="str">
        <f>IF(ISBLANK(Данные!S375),"",Данные!S375)</f>
        <v/>
      </c>
      <c r="T375" s="72" t="str">
        <f>IF(ISBLANK(Данные!T375),"",Данные!T375)</f>
        <v/>
      </c>
      <c r="U375" s="72" t="str">
        <f>IF(ISBLANK(Данные!U375),"",Данные!U375)</f>
        <v/>
      </c>
      <c r="V375" s="72" t="str">
        <f>IF(ISBLANK(Данные!V375),"",Данные!V375)</f>
        <v/>
      </c>
      <c r="W375" s="72">
        <f>IF(ISBLANK(Данные!W375),"",Данные!W375)</f>
        <v>39</v>
      </c>
      <c r="X375" s="72">
        <f>IF(ISBLANK(Данные!X375),"",Данные!X375)</f>
        <v>2</v>
      </c>
      <c r="Y375" s="72">
        <f>IF(ISBLANK(Данные!Y375),"",Данные!Y375)</f>
        <v>3</v>
      </c>
      <c r="Z375" s="72" t="str">
        <f>IF(ISBLANK(Данные!Z375),"",Данные!Z375)</f>
        <v/>
      </c>
      <c r="AA375" s="72" t="str">
        <f>IF(ISBLANK(Данные!AA375),"",Данные!AA375)</f>
        <v/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>
      <c r="A376" s="71">
        <f>IF(ISBLANK(Данные!A376),"",Данные!A376)</f>
        <v>6368</v>
      </c>
      <c r="B376" s="71">
        <f>IF(ISBLANK(Данные!B376),"",Данные!B376)</f>
        <v>2021</v>
      </c>
      <c r="C376" s="71" t="str">
        <f>IF(ISBLANK(Данные!C376),"",Данные!C376)</f>
        <v>компьютерных технологий и электронного обучения</v>
      </c>
      <c r="D376" s="71" t="str">
        <f>IF(ISBLANK(Данные!D376),"",Данные!D376)</f>
        <v>Государев Илья Борисович</v>
      </c>
      <c r="E376" s="71" t="str">
        <f>IF(ISBLANK(Данные!E376),"",Данные!E376)</f>
        <v>кандидат педагогических наук</v>
      </c>
      <c r="F376" s="71" t="str">
        <f>IF(ISBLANK(Данные!F376),"",Данные!F376)</f>
        <v>доцент</v>
      </c>
      <c r="G376" s="71">
        <f>IF(ISBLANK(Данные!G376),"",Данные!G376)</f>
        <v>1</v>
      </c>
      <c r="H376" s="71" t="str">
        <f>IF(ISBLANK(Данные!H376),"",Данные!H376)</f>
        <v>4 курс 2018 год/пост</v>
      </c>
      <c r="I376" s="71" t="str">
        <f>IF(ISBLANK(Данные!I376),"",Данные!I376)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71" t="str">
        <f>IF(ISBLANK(Данные!J376),"",Данные!J376)</f>
        <v/>
      </c>
      <c r="K376" s="71" t="str">
        <f>IF(ISBLANK(Данные!K376),"",Данные!K376)</f>
        <v/>
      </c>
      <c r="L376" s="71" t="str">
        <f>IF(ISBLANK(Данные!L376),"",Данные!L376)</f>
        <v/>
      </c>
      <c r="M376" s="72">
        <f t="shared" si="20"/>
        <v>0</v>
      </c>
      <c r="N376" s="72">
        <f t="shared" si="23"/>
        <v>14.870000000000001</v>
      </c>
      <c r="O376" s="72">
        <f t="shared" si="21"/>
        <v>9.75</v>
      </c>
      <c r="P376" s="72">
        <f t="shared" si="22"/>
        <v>9.75</v>
      </c>
      <c r="Q376" s="72" t="str">
        <f>IF(ISBLANK(Данные!Q376),"",Данные!Q376)</f>
        <v/>
      </c>
      <c r="R376" s="72" t="str">
        <f>IF(ISBLANK(Данные!R376),"",Данные!R376)</f>
        <v/>
      </c>
      <c r="S376" s="72" t="str">
        <f>IF(ISBLANK(Данные!S376),"",Данные!S376)</f>
        <v/>
      </c>
      <c r="T376" s="72" t="str">
        <f>IF(ISBLANK(Данные!T376),"",Данные!T376)</f>
        <v/>
      </c>
      <c r="U376" s="72" t="str">
        <f>IF(ISBLANK(Данные!U376),"",Данные!U376)</f>
        <v/>
      </c>
      <c r="V376" s="72" t="str">
        <f>IF(ISBLANK(Данные!V376),"",Данные!V376)</f>
        <v/>
      </c>
      <c r="W376" s="72">
        <f>IF(ISBLANK(Данные!W376),"",Данные!W376)</f>
        <v>39</v>
      </c>
      <c r="X376" s="72">
        <f>IF(ISBLANK(Данные!X376),"",Данные!X376)</f>
        <v>2</v>
      </c>
      <c r="Y376" s="72">
        <f>IF(ISBLANK(Данные!Y376),"",Данные!Y376)</f>
        <v>3</v>
      </c>
      <c r="Z376" s="72" t="str">
        <f>IF(ISBLANK(Данные!Z376),"",Данные!Z376)</f>
        <v/>
      </c>
      <c r="AA376" s="72" t="str">
        <f>IF(ISBLANK(Данные!AA376),"",Данные!AA376)</f>
        <v/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>
      <c r="A377" s="71">
        <f>IF(ISBLANK(Данные!A377),"",Данные!A377)</f>
        <v>6368</v>
      </c>
      <c r="B377" s="71">
        <f>IF(ISBLANK(Данные!B377),"",Данные!B377)</f>
        <v>2021</v>
      </c>
      <c r="C377" s="71" t="str">
        <f>IF(ISBLANK(Данные!C377),"",Данные!C377)</f>
        <v>компьютерных технологий и электронного обучения</v>
      </c>
      <c r="D377" s="71" t="str">
        <f>IF(ISBLANK(Данные!D377),"",Данные!D377)</f>
        <v>Карпова Наталья Александровна</v>
      </c>
      <c r="E377" s="71" t="str">
        <f>IF(ISBLANK(Данные!E377),"",Данные!E377)</f>
        <v>кандидат технических наук</v>
      </c>
      <c r="F377" s="71" t="str">
        <f>IF(ISBLANK(Данные!F377),"",Данные!F377)</f>
        <v>доцент</v>
      </c>
      <c r="G377" s="71">
        <f>IF(ISBLANK(Данные!G377),"",Данные!G377)</f>
        <v>0.75</v>
      </c>
      <c r="H377" s="71" t="str">
        <f>IF(ISBLANK(Данные!H377),"",Данные!H377)</f>
        <v>4 курс 2018 год/пост</v>
      </c>
      <c r="I377" s="71" t="str">
        <f>IF(ISBLANK(Данные!I377),"",Данные!I377)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71">
        <f>IF(ISBLANK(Данные!J377),"",Данные!J377)</f>
        <v>12</v>
      </c>
      <c r="K377" s="71">
        <f>IF(ISBLANK(Данные!K377),"",Данные!K377)</f>
        <v>48</v>
      </c>
      <c r="L377" s="71" t="str">
        <f>IF(ISBLANK(Данные!L377),"",Данные!L377)</f>
        <v/>
      </c>
      <c r="M377" s="72">
        <f t="shared" si="20"/>
        <v>6</v>
      </c>
      <c r="N377" s="72">
        <f t="shared" si="23"/>
        <v>14.870000000000001</v>
      </c>
      <c r="O377" s="72">
        <f t="shared" si="21"/>
        <v>9.75</v>
      </c>
      <c r="P377" s="72">
        <f t="shared" si="22"/>
        <v>9.75</v>
      </c>
      <c r="Q377" s="72" t="str">
        <f>IF(ISBLANK(Данные!Q377),"",Данные!Q377)</f>
        <v/>
      </c>
      <c r="R377" s="72" t="str">
        <f>IF(ISBLANK(Данные!R377),"",Данные!R377)</f>
        <v/>
      </c>
      <c r="S377" s="72" t="str">
        <f>IF(ISBLANK(Данные!S377),"",Данные!S377)</f>
        <v/>
      </c>
      <c r="T377" s="72" t="str">
        <f>IF(ISBLANK(Данные!T377),"",Данные!T377)</f>
        <v/>
      </c>
      <c r="U377" s="72" t="str">
        <f>IF(ISBLANK(Данные!U377),"",Данные!U377)</f>
        <v/>
      </c>
      <c r="V377" s="72" t="str">
        <f>IF(ISBLANK(Данные!V377),"",Данные!V377)</f>
        <v/>
      </c>
      <c r="W377" s="72">
        <f>IF(ISBLANK(Данные!W377),"",Данные!W377)</f>
        <v>39</v>
      </c>
      <c r="X377" s="72">
        <f>IF(ISBLANK(Данные!X377),"",Данные!X377)</f>
        <v>2</v>
      </c>
      <c r="Y377" s="72">
        <f>IF(ISBLANK(Данные!Y377),"",Данные!Y377)</f>
        <v>3</v>
      </c>
      <c r="Z377" s="72" t="str">
        <f>IF(ISBLANK(Данные!Z377),"",Данные!Z377)</f>
        <v/>
      </c>
      <c r="AA377" s="72" t="str">
        <f>IF(ISBLANK(Данные!AA377),"",Данные!AA377)</f>
        <v/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>
      <c r="A378" s="71">
        <f>IF(ISBLANK(Данные!A378),"",Данные!A378)</f>
        <v>6368</v>
      </c>
      <c r="B378" s="71">
        <f>IF(ISBLANK(Данные!B378),"",Данные!B378)</f>
        <v>2021</v>
      </c>
      <c r="C378" s="71" t="str">
        <f>IF(ISBLANK(Данные!C378),"",Данные!C378)</f>
        <v>компьютерных технологий и электронного обучения</v>
      </c>
      <c r="D378" s="71" t="str">
        <f>IF(ISBLANK(Данные!D378),"",Данные!D378)</f>
        <v>Иванова Екатерина Алексеевна</v>
      </c>
      <c r="E378" s="71" t="str">
        <f>IF(ISBLANK(Данные!E378),"",Данные!E378)</f>
        <v>нет</v>
      </c>
      <c r="F378" s="71" t="str">
        <f>IF(ISBLANK(Данные!F378),"",Данные!F378)</f>
        <v>ассистент</v>
      </c>
      <c r="G378" s="71">
        <f>IF(ISBLANK(Данные!G378),"",Данные!G378)</f>
        <v>0.25</v>
      </c>
      <c r="H378" s="71" t="str">
        <f>IF(ISBLANK(Данные!H378),"",Данные!H378)</f>
        <v>4 курс 2018 год/пост</v>
      </c>
      <c r="I378" s="71" t="str">
        <f>IF(ISBLANK(Данные!I378),"",Данные!I378)</f>
        <v>Модуль "Информационные ресурсы и средства профессиональной деятельности инженера". Визуализация данных и инфографика</v>
      </c>
      <c r="J378" s="71" t="str">
        <f>IF(ISBLANK(Данные!J378),"",Данные!J378)</f>
        <v/>
      </c>
      <c r="K378" s="71" t="str">
        <f>IF(ISBLANK(Данные!K378),"",Данные!K378)</f>
        <v/>
      </c>
      <c r="L378" s="71">
        <f>IF(ISBLANK(Данные!L378),"",Данные!L378)</f>
        <v>54</v>
      </c>
      <c r="M378" s="72">
        <f t="shared" si="20"/>
        <v>5.4</v>
      </c>
      <c r="N378" s="72">
        <f t="shared" si="23"/>
        <v>14.870000000000001</v>
      </c>
      <c r="O378" s="72">
        <f t="shared" si="21"/>
        <v>9.75</v>
      </c>
      <c r="P378" s="72">
        <f t="shared" si="22"/>
        <v>9.75</v>
      </c>
      <c r="Q378" s="72" t="str">
        <f>IF(ISBLANK(Данные!Q378),"",Данные!Q378)</f>
        <v/>
      </c>
      <c r="R378" s="72" t="str">
        <f>IF(ISBLANK(Данные!R378),"",Данные!R378)</f>
        <v/>
      </c>
      <c r="S378" s="72" t="str">
        <f>IF(ISBLANK(Данные!S378),"",Данные!S378)</f>
        <v/>
      </c>
      <c r="T378" s="72" t="str">
        <f>IF(ISBLANK(Данные!T378),"",Данные!T378)</f>
        <v/>
      </c>
      <c r="U378" s="72" t="str">
        <f>IF(ISBLANK(Данные!U378),"",Данные!U378)</f>
        <v/>
      </c>
      <c r="V378" s="72" t="str">
        <f>IF(ISBLANK(Данные!V378),"",Данные!V378)</f>
        <v/>
      </c>
      <c r="W378" s="72">
        <f>IF(ISBLANK(Данные!W378),"",Данные!W378)</f>
        <v>39</v>
      </c>
      <c r="X378" s="72">
        <f>IF(ISBLANK(Данные!X378),"",Данные!X378)</f>
        <v>2</v>
      </c>
      <c r="Y378" s="72">
        <f>IF(ISBLANK(Данные!Y378),"",Данные!Y378)</f>
        <v>3</v>
      </c>
      <c r="Z378" s="72" t="str">
        <f>IF(ISBLANK(Данные!Z378),"",Данные!Z378)</f>
        <v/>
      </c>
      <c r="AA378" s="72" t="str">
        <f>IF(ISBLANK(Данные!AA378),"",Данные!AA378)</f>
        <v/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>
      <c r="A379" s="71">
        <f>IF(ISBLANK(Данные!A379),"",Данные!A379)</f>
        <v>6368</v>
      </c>
      <c r="B379" s="71">
        <f>IF(ISBLANK(Данные!B379),"",Данные!B379)</f>
        <v>2021</v>
      </c>
      <c r="C379" s="71" t="str">
        <f>IF(ISBLANK(Данные!C379),"",Данные!C379)</f>
        <v>компьютерных технологий и электронного обучения</v>
      </c>
      <c r="D379" s="71" t="str">
        <f>IF(ISBLANK(Данные!D379),"",Данные!D379)</f>
        <v>Жуков Николай Николаевич</v>
      </c>
      <c r="E379" s="71" t="str">
        <f>IF(ISBLANK(Данные!E379),"",Данные!E379)</f>
        <v>нет</v>
      </c>
      <c r="F379" s="71" t="str">
        <f>IF(ISBLANK(Данные!F379),"",Данные!F379)</f>
        <v>ассистент</v>
      </c>
      <c r="G379" s="71">
        <f>IF(ISBLANK(Данные!G379),"",Данные!G379)</f>
        <v>1</v>
      </c>
      <c r="H379" s="71" t="str">
        <f>IF(ISBLANK(Данные!H379),"",Данные!H379)</f>
        <v>4 курс 2018 год/пост</v>
      </c>
      <c r="I379" s="71" t="str">
        <f>IF(ISBLANK(Данные!I379),"",Данные!I379)</f>
        <v>Модуль "Информационные ресурсы и средства профессиональной деятельности инженера". Программная инженерия</v>
      </c>
      <c r="J379" s="71" t="str">
        <f>IF(ISBLANK(Данные!J379),"",Данные!J379)</f>
        <v/>
      </c>
      <c r="K379" s="71">
        <f>IF(ISBLANK(Данные!K379),"",Данные!K379)</f>
        <v>48</v>
      </c>
      <c r="L379" s="71" t="str">
        <f>IF(ISBLANK(Данные!L379),"",Данные!L379)</f>
        <v/>
      </c>
      <c r="M379" s="72">
        <f t="shared" si="20"/>
        <v>4.8000000000000007</v>
      </c>
      <c r="N379" s="72">
        <f t="shared" si="23"/>
        <v>14.870000000000001</v>
      </c>
      <c r="O379" s="72">
        <f t="shared" si="21"/>
        <v>9.75</v>
      </c>
      <c r="P379" s="72">
        <f t="shared" si="22"/>
        <v>9.75</v>
      </c>
      <c r="Q379" s="72" t="str">
        <f>IF(ISBLANK(Данные!Q379),"",Данные!Q379)</f>
        <v/>
      </c>
      <c r="R379" s="72" t="str">
        <f>IF(ISBLANK(Данные!R379),"",Данные!R379)</f>
        <v/>
      </c>
      <c r="S379" s="72" t="str">
        <f>IF(ISBLANK(Данные!S379),"",Данные!S379)</f>
        <v/>
      </c>
      <c r="T379" s="72" t="str">
        <f>IF(ISBLANK(Данные!T379),"",Данные!T379)</f>
        <v/>
      </c>
      <c r="U379" s="72" t="str">
        <f>IF(ISBLANK(Данные!U379),"",Данные!U379)</f>
        <v/>
      </c>
      <c r="V379" s="72" t="str">
        <f>IF(ISBLANK(Данные!V379),"",Данные!V379)</f>
        <v/>
      </c>
      <c r="W379" s="72">
        <f>IF(ISBLANK(Данные!W379),"",Данные!W379)</f>
        <v>39</v>
      </c>
      <c r="X379" s="72">
        <f>IF(ISBLANK(Данные!X379),"",Данные!X379)</f>
        <v>2</v>
      </c>
      <c r="Y379" s="72">
        <f>IF(ISBLANK(Данные!Y379),"",Данные!Y379)</f>
        <v>3</v>
      </c>
      <c r="Z379" s="72" t="str">
        <f>IF(ISBLANK(Данные!Z379),"",Данные!Z379)</f>
        <v/>
      </c>
      <c r="AA379" s="72" t="str">
        <f>IF(ISBLANK(Данные!AA379),"",Данные!AA379)</f>
        <v/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>
      <c r="A380" s="71">
        <f>IF(ISBLANK(Данные!A380),"",Данные!A380)</f>
        <v>6368</v>
      </c>
      <c r="B380" s="71">
        <f>IF(ISBLANK(Данные!B380),"",Данные!B380)</f>
        <v>2021</v>
      </c>
      <c r="C380" s="71" t="str">
        <f>IF(ISBLANK(Данные!C380),"",Данные!C380)</f>
        <v>компьютерных технологий и электронного обучения</v>
      </c>
      <c r="D380" s="71" t="str">
        <f>IF(ISBLANK(Данные!D380),"",Данные!D380)</f>
        <v>Воробьев Владимир Иванович</v>
      </c>
      <c r="E380" s="71" t="str">
        <f>IF(ISBLANK(Данные!E380),"",Данные!E380)</f>
        <v>доктор технических наук</v>
      </c>
      <c r="F380" s="71" t="str">
        <f>IF(ISBLANK(Данные!F380),"",Данные!F380)</f>
        <v>профессор</v>
      </c>
      <c r="G380" s="71">
        <f>IF(ISBLANK(Данные!G380),"",Данные!G380)</f>
        <v>1</v>
      </c>
      <c r="H380" s="71" t="str">
        <f>IF(ISBLANK(Данные!H380),"",Данные!H380)</f>
        <v>4 курс 2018 год/пост</v>
      </c>
      <c r="I380" s="71" t="str">
        <f>IF(ISBLANK(Данные!I380),"",Данные!I380)</f>
        <v>Модуль "Информационные ресурсы и средства профессиональной деятельности инженера". Программная инженерия</v>
      </c>
      <c r="J380" s="71">
        <f>IF(ISBLANK(Данные!J380),"",Данные!J380)</f>
        <v>12</v>
      </c>
      <c r="K380" s="71" t="str">
        <f>IF(ISBLANK(Данные!K380),"",Данные!K380)</f>
        <v/>
      </c>
      <c r="L380" s="71" t="str">
        <f>IF(ISBLANK(Данные!L380),"",Данные!L380)</f>
        <v/>
      </c>
      <c r="M380" s="72">
        <f t="shared" si="20"/>
        <v>1.2000000000000002</v>
      </c>
      <c r="N380" s="72">
        <f t="shared" si="23"/>
        <v>14.870000000000001</v>
      </c>
      <c r="O380" s="72">
        <f t="shared" si="21"/>
        <v>9.75</v>
      </c>
      <c r="P380" s="72">
        <f t="shared" si="22"/>
        <v>9.75</v>
      </c>
      <c r="Q380" s="72" t="str">
        <f>IF(ISBLANK(Данные!Q380),"",Данные!Q380)</f>
        <v/>
      </c>
      <c r="R380" s="72" t="str">
        <f>IF(ISBLANK(Данные!R380),"",Данные!R380)</f>
        <v/>
      </c>
      <c r="S380" s="72" t="str">
        <f>IF(ISBLANK(Данные!S380),"",Данные!S380)</f>
        <v/>
      </c>
      <c r="T380" s="72" t="str">
        <f>IF(ISBLANK(Данные!T380),"",Данные!T380)</f>
        <v/>
      </c>
      <c r="U380" s="72" t="str">
        <f>IF(ISBLANK(Данные!U380),"",Данные!U380)</f>
        <v/>
      </c>
      <c r="V380" s="72" t="str">
        <f>IF(ISBLANK(Данные!V380),"",Данные!V380)</f>
        <v/>
      </c>
      <c r="W380" s="72">
        <f>IF(ISBLANK(Данные!W380),"",Данные!W380)</f>
        <v>39</v>
      </c>
      <c r="X380" s="72">
        <f>IF(ISBLANK(Данные!X380),"",Данные!X380)</f>
        <v>2</v>
      </c>
      <c r="Y380" s="72">
        <f>IF(ISBLANK(Данные!Y380),"",Данные!Y380)</f>
        <v>3</v>
      </c>
      <c r="Z380" s="72" t="str">
        <f>IF(ISBLANK(Данные!Z380),"",Данные!Z380)</f>
        <v/>
      </c>
      <c r="AA380" s="72" t="str">
        <f>IF(ISBLANK(Данные!AA380),"",Данные!AA380)</f>
        <v/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>
      <c r="A381" s="71">
        <f>IF(ISBLANK(Данные!A381),"",Данные!A381)</f>
        <v>6368</v>
      </c>
      <c r="B381" s="71">
        <f>IF(ISBLANK(Данные!B381),"",Данные!B381)</f>
        <v>2021</v>
      </c>
      <c r="C381" s="71" t="str">
        <f>IF(ISBLANK(Данные!C381),"",Данные!C381)</f>
        <v>компьютерных технологий и электронного обучения</v>
      </c>
      <c r="D381" s="71" t="str">
        <f>IF(ISBLANK(Данные!D381),"",Данные!D381)</f>
        <v>Атаян Ануш Михайловна</v>
      </c>
      <c r="E381" s="71" t="str">
        <f>IF(ISBLANK(Данные!E381),"",Данные!E381)</f>
        <v>кандидат педагогических наук</v>
      </c>
      <c r="F381" s="71" t="str">
        <f>IF(ISBLANK(Данные!F381),"",Данные!F381)</f>
        <v>доцент</v>
      </c>
      <c r="G381" s="71">
        <f>IF(ISBLANK(Данные!G381),"",Данные!G381)</f>
        <v>1</v>
      </c>
      <c r="H381" s="71" t="str">
        <f>IF(ISBLANK(Данные!H381),"",Данные!H381)</f>
        <v>4 курс 2018 год/пост</v>
      </c>
      <c r="I381" s="71" t="str">
        <f>IF(ISBLANK(Данные!I381),"",Данные!I381)</f>
        <v>Модуль "Информационные технологии в управлении IT-компании". Информационные технологии оценки персонала</v>
      </c>
      <c r="J381" s="71">
        <f>IF(ISBLANK(Данные!J381),"",Данные!J381)</f>
        <v>18</v>
      </c>
      <c r="K381" s="71" t="str">
        <f>IF(ISBLANK(Данные!K381),"",Данные!K381)</f>
        <v/>
      </c>
      <c r="L381" s="71">
        <f>IF(ISBLANK(Данные!L381),"",Данные!L381)</f>
        <v>54</v>
      </c>
      <c r="M381" s="72">
        <f t="shared" si="20"/>
        <v>7.2</v>
      </c>
      <c r="N381" s="72">
        <f t="shared" si="23"/>
        <v>14.870000000000001</v>
      </c>
      <c r="O381" s="72">
        <f t="shared" si="21"/>
        <v>9.75</v>
      </c>
      <c r="P381" s="72">
        <f t="shared" si="22"/>
        <v>9.75</v>
      </c>
      <c r="Q381" s="72" t="str">
        <f>IF(ISBLANK(Данные!Q381),"",Данные!Q381)</f>
        <v/>
      </c>
      <c r="R381" s="72" t="str">
        <f>IF(ISBLANK(Данные!R381),"",Данные!R381)</f>
        <v/>
      </c>
      <c r="S381" s="72" t="str">
        <f>IF(ISBLANK(Данные!S381),"",Данные!S381)</f>
        <v/>
      </c>
      <c r="T381" s="72" t="str">
        <f>IF(ISBLANK(Данные!T381),"",Данные!T381)</f>
        <v/>
      </c>
      <c r="U381" s="72" t="str">
        <f>IF(ISBLANK(Данные!U381),"",Данные!U381)</f>
        <v/>
      </c>
      <c r="V381" s="72" t="str">
        <f>IF(ISBLANK(Данные!V381),"",Данные!V381)</f>
        <v/>
      </c>
      <c r="W381" s="72">
        <f>IF(ISBLANK(Данные!W381),"",Данные!W381)</f>
        <v>39</v>
      </c>
      <c r="X381" s="72">
        <f>IF(ISBLANK(Данные!X381),"",Данные!X381)</f>
        <v>2</v>
      </c>
      <c r="Y381" s="72">
        <f>IF(ISBLANK(Данные!Y381),"",Данные!Y381)</f>
        <v>3</v>
      </c>
      <c r="Z381" s="72" t="str">
        <f>IF(ISBLANK(Данные!Z381),"",Данные!Z381)</f>
        <v/>
      </c>
      <c r="AA381" s="72" t="str">
        <f>IF(ISBLANK(Данные!AA381),"",Данные!AA381)</f>
        <v/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>
      <c r="A382" s="71">
        <f>IF(ISBLANK(Данные!A382),"",Данные!A382)</f>
        <v>6368</v>
      </c>
      <c r="B382" s="71">
        <f>IF(ISBLANK(Данные!B382),"",Данные!B382)</f>
        <v>2021</v>
      </c>
      <c r="C382" s="71" t="str">
        <f>IF(ISBLANK(Данные!C382),"",Данные!C382)</f>
        <v>компьютерных технологий и электронного обучения</v>
      </c>
      <c r="D382" s="71" t="str">
        <f>IF(ISBLANK(Данные!D382),"",Данные!D382)</f>
        <v>Власова Елена Зотиковна</v>
      </c>
      <c r="E382" s="71" t="str">
        <f>IF(ISBLANK(Данные!E382),"",Данные!E382)</f>
        <v>доктор педагогических наук</v>
      </c>
      <c r="F382" s="71" t="str">
        <f>IF(ISBLANK(Данные!F382),"",Данные!F382)</f>
        <v>заведующий кафедрой</v>
      </c>
      <c r="G382" s="71">
        <f>IF(ISBLANK(Данные!G382),"",Данные!G382)</f>
        <v>1</v>
      </c>
      <c r="H382" s="71" t="str">
        <f>IF(ISBLANK(Данные!H382),"",Данные!H382)</f>
        <v>4 курс 2018 год/пост</v>
      </c>
      <c r="I382" s="71" t="str">
        <f>IF(ISBLANK(Данные!I382),"",Данные!I382)</f>
        <v>Модуль "Информационные технологии и системы"</v>
      </c>
      <c r="J382" s="71" t="str">
        <f>IF(ISBLANK(Данные!J382),"",Данные!J382)</f>
        <v/>
      </c>
      <c r="K382" s="71" t="str">
        <f>IF(ISBLANK(Данные!K382),"",Данные!K382)</f>
        <v/>
      </c>
      <c r="L382" s="71" t="str">
        <f>IF(ISBLANK(Данные!L382),"",Данные!L382)</f>
        <v/>
      </c>
      <c r="M382" s="72">
        <f t="shared" si="20"/>
        <v>0</v>
      </c>
      <c r="N382" s="72">
        <f t="shared" si="23"/>
        <v>14.870000000000001</v>
      </c>
      <c r="O382" s="72">
        <f t="shared" si="21"/>
        <v>9.75</v>
      </c>
      <c r="P382" s="72">
        <f t="shared" si="22"/>
        <v>9.75</v>
      </c>
      <c r="Q382" s="72" t="str">
        <f>IF(ISBLANK(Данные!Q382),"",Данные!Q382)</f>
        <v/>
      </c>
      <c r="R382" s="72" t="str">
        <f>IF(ISBLANK(Данные!R382),"",Данные!R382)</f>
        <v/>
      </c>
      <c r="S382" s="72" t="str">
        <f>IF(ISBLANK(Данные!S382),"",Данные!S382)</f>
        <v/>
      </c>
      <c r="T382" s="72" t="str">
        <f>IF(ISBLANK(Данные!T382),"",Данные!T382)</f>
        <v/>
      </c>
      <c r="U382" s="72" t="str">
        <f>IF(ISBLANK(Данные!U382),"",Данные!U382)</f>
        <v/>
      </c>
      <c r="V382" s="72" t="str">
        <f>IF(ISBLANK(Данные!V382),"",Данные!V382)</f>
        <v/>
      </c>
      <c r="W382" s="72">
        <f>IF(ISBLANK(Данные!W382),"",Данные!W382)</f>
        <v>39</v>
      </c>
      <c r="X382" s="72">
        <f>IF(ISBLANK(Данные!X382),"",Данные!X382)</f>
        <v>2</v>
      </c>
      <c r="Y382" s="72">
        <f>IF(ISBLANK(Данные!Y382),"",Данные!Y382)</f>
        <v>3</v>
      </c>
      <c r="Z382" s="72" t="str">
        <f>IF(ISBLANK(Данные!Z382),"",Данные!Z382)</f>
        <v/>
      </c>
      <c r="AA382" s="72" t="str">
        <f>IF(ISBLANK(Данные!AA382),"",Данные!AA382)</f>
        <v/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>
      <c r="A383" s="71">
        <f>IF(ISBLANK(Данные!A383),"",Данные!A383)</f>
        <v>6368</v>
      </c>
      <c r="B383" s="71">
        <f>IF(ISBLANK(Данные!B383),"",Данные!B383)</f>
        <v>2021</v>
      </c>
      <c r="C383" s="71" t="str">
        <f>IF(ISBLANK(Данные!C383),"",Данные!C383)</f>
        <v>компьютерных технологий и электронного обучения</v>
      </c>
      <c r="D383" s="71" t="str">
        <f>IF(ISBLANK(Данные!D383),"",Данные!D383)</f>
        <v>Абрамян Геннадий Владимирович</v>
      </c>
      <c r="E383" s="71" t="str">
        <f>IF(ISBLANK(Данные!E383),"",Данные!E383)</f>
        <v>доктор педагогических наук</v>
      </c>
      <c r="F383" s="71" t="str">
        <f>IF(ISBLANK(Данные!F383),"",Данные!F383)</f>
        <v>профессор</v>
      </c>
      <c r="G383" s="71">
        <f>IF(ISBLANK(Данные!G383),"",Данные!G383)</f>
        <v>1</v>
      </c>
      <c r="H383" s="71" t="str">
        <f>IF(ISBLANK(Данные!H383),"",Данные!H383)</f>
        <v>4 курс 2018 год/пост</v>
      </c>
      <c r="I383" s="71" t="str">
        <f>IF(ISBLANK(Данные!I383),"",Данные!I383)</f>
        <v>Модуль "Информационные технологии и системы"</v>
      </c>
      <c r="J383" s="71" t="str">
        <f>IF(ISBLANK(Данные!J383),"",Данные!J383)</f>
        <v/>
      </c>
      <c r="K383" s="71" t="str">
        <f>IF(ISBLANK(Данные!K383),"",Данные!K383)</f>
        <v/>
      </c>
      <c r="L383" s="71" t="str">
        <f>IF(ISBLANK(Данные!L383),"",Данные!L383)</f>
        <v/>
      </c>
      <c r="M383" s="72">
        <f t="shared" si="20"/>
        <v>0</v>
      </c>
      <c r="N383" s="72">
        <f t="shared" si="23"/>
        <v>14.870000000000001</v>
      </c>
      <c r="O383" s="72">
        <f t="shared" si="21"/>
        <v>9.75</v>
      </c>
      <c r="P383" s="72">
        <f t="shared" si="22"/>
        <v>9.75</v>
      </c>
      <c r="Q383" s="72" t="str">
        <f>IF(ISBLANK(Данные!Q383),"",Данные!Q383)</f>
        <v/>
      </c>
      <c r="R383" s="72" t="str">
        <f>IF(ISBLANK(Данные!R383),"",Данные!R383)</f>
        <v/>
      </c>
      <c r="S383" s="72" t="str">
        <f>IF(ISBLANK(Данные!S383),"",Данные!S383)</f>
        <v/>
      </c>
      <c r="T383" s="72" t="str">
        <f>IF(ISBLANK(Данные!T383),"",Данные!T383)</f>
        <v/>
      </c>
      <c r="U383" s="72" t="str">
        <f>IF(ISBLANK(Данные!U383),"",Данные!U383)</f>
        <v/>
      </c>
      <c r="V383" s="72" t="str">
        <f>IF(ISBLANK(Данные!V383),"",Данные!V383)</f>
        <v/>
      </c>
      <c r="W383" s="72">
        <f>IF(ISBLANK(Данные!W383),"",Данные!W383)</f>
        <v>39</v>
      </c>
      <c r="X383" s="72">
        <f>IF(ISBLANK(Данные!X383),"",Данные!X383)</f>
        <v>2</v>
      </c>
      <c r="Y383" s="72">
        <f>IF(ISBLANK(Данные!Y383),"",Данные!Y383)</f>
        <v>3</v>
      </c>
      <c r="Z383" s="72" t="str">
        <f>IF(ISBLANK(Данные!Z383),"",Данные!Z383)</f>
        <v/>
      </c>
      <c r="AA383" s="72" t="str">
        <f>IF(ISBLANK(Данные!AA383),"",Данные!AA383)</f>
        <v/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>
      <c r="A384" s="71">
        <f>IF(ISBLANK(Данные!A384),"",Данные!A384)</f>
        <v>6368</v>
      </c>
      <c r="B384" s="71">
        <f>IF(ISBLANK(Данные!B384),"",Данные!B384)</f>
        <v>2021</v>
      </c>
      <c r="C384" s="71" t="str">
        <f>IF(ISBLANK(Данные!C384),"",Данные!C384)</f>
        <v>компьютерных технологий и электронного обучения</v>
      </c>
      <c r="D384" s="71" t="str">
        <f>IF(ISBLANK(Данные!D384),"",Данные!D384)</f>
        <v>Власова Елена Зотиковна</v>
      </c>
      <c r="E384" s="71" t="str">
        <f>IF(ISBLANK(Данные!E384),"",Данные!E384)</f>
        <v>доктор педагогических наук</v>
      </c>
      <c r="F384" s="71" t="str">
        <f>IF(ISBLANK(Данные!F384),"",Данные!F384)</f>
        <v>заведующий кафедрой</v>
      </c>
      <c r="G384" s="71">
        <f>IF(ISBLANK(Данные!G384),"",Данные!G384)</f>
        <v>1</v>
      </c>
      <c r="H384" s="71" t="str">
        <f>IF(ISBLANK(Данные!H384),"",Данные!H384)</f>
        <v>4 курс 2018 год/пост</v>
      </c>
      <c r="I384" s="71" t="str">
        <f>IF(ISBLANK(Данные!I384),"",Данные!I384)</f>
        <v>Модуль "Информационные технологии и системы". Инженерия знаний</v>
      </c>
      <c r="J384" s="71">
        <f>IF(ISBLANK(Данные!J384),"",Данные!J384)</f>
        <v>18</v>
      </c>
      <c r="K384" s="71" t="str">
        <f>IF(ISBLANK(Данные!K384),"",Данные!K384)</f>
        <v/>
      </c>
      <c r="L384" s="71">
        <f>IF(ISBLANK(Данные!L384),"",Данные!L384)</f>
        <v>54</v>
      </c>
      <c r="M384" s="72">
        <f t="shared" si="20"/>
        <v>7.2</v>
      </c>
      <c r="N384" s="72">
        <f t="shared" si="23"/>
        <v>14.870000000000001</v>
      </c>
      <c r="O384" s="72">
        <f t="shared" si="21"/>
        <v>9.75</v>
      </c>
      <c r="P384" s="72">
        <f t="shared" si="22"/>
        <v>9.75</v>
      </c>
      <c r="Q384" s="72" t="str">
        <f>IF(ISBLANK(Данные!Q384),"",Данные!Q384)</f>
        <v/>
      </c>
      <c r="R384" s="72" t="str">
        <f>IF(ISBLANK(Данные!R384),"",Данные!R384)</f>
        <v/>
      </c>
      <c r="S384" s="72" t="str">
        <f>IF(ISBLANK(Данные!S384),"",Данные!S384)</f>
        <v/>
      </c>
      <c r="T384" s="72" t="str">
        <f>IF(ISBLANK(Данные!T384),"",Данные!T384)</f>
        <v/>
      </c>
      <c r="U384" s="72" t="str">
        <f>IF(ISBLANK(Данные!U384),"",Данные!U384)</f>
        <v/>
      </c>
      <c r="V384" s="72" t="str">
        <f>IF(ISBLANK(Данные!V384),"",Данные!V384)</f>
        <v/>
      </c>
      <c r="W384" s="72">
        <f>IF(ISBLANK(Данные!W384),"",Данные!W384)</f>
        <v>39</v>
      </c>
      <c r="X384" s="72">
        <f>IF(ISBLANK(Данные!X384),"",Данные!X384)</f>
        <v>2</v>
      </c>
      <c r="Y384" s="72">
        <f>IF(ISBLANK(Данные!Y384),"",Данные!Y384)</f>
        <v>3</v>
      </c>
      <c r="Z384" s="72" t="str">
        <f>IF(ISBLANK(Данные!Z384),"",Данные!Z384)</f>
        <v/>
      </c>
      <c r="AA384" s="72" t="str">
        <f>IF(ISBLANK(Данные!AA384),"",Данные!AA384)</f>
        <v/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>
      <c r="A385" s="71">
        <f>IF(ISBLANK(Данные!A385),"",Данные!A385)</f>
        <v>6368</v>
      </c>
      <c r="B385" s="71">
        <f>IF(ISBLANK(Данные!B385),"",Данные!B385)</f>
        <v>2021</v>
      </c>
      <c r="C385" s="71" t="str">
        <f>IF(ISBLANK(Данные!C385),"",Данные!C385)</f>
        <v>компьютерных технологий и электронного обучения</v>
      </c>
      <c r="D385" s="71" t="str">
        <f>IF(ISBLANK(Данные!D385),"",Данные!D385)</f>
        <v>Абрамян Геннадий Владимирович</v>
      </c>
      <c r="E385" s="71" t="str">
        <f>IF(ISBLANK(Данные!E385),"",Данные!E385)</f>
        <v>доктор педагогических наук</v>
      </c>
      <c r="F385" s="71" t="str">
        <f>IF(ISBLANK(Данные!F385),"",Данные!F385)</f>
        <v>профессор</v>
      </c>
      <c r="G385" s="71">
        <f>IF(ISBLANK(Данные!G385),"",Данные!G385)</f>
        <v>1</v>
      </c>
      <c r="H385" s="71" t="str">
        <f>IF(ISBLANK(Данные!H385),"",Данные!H385)</f>
        <v>4 курс 2018 год/пост</v>
      </c>
      <c r="I385" s="71" t="str">
        <f>IF(ISBLANK(Данные!I385),"",Данные!I385)</f>
        <v>Модуль "Информационные технологии и системы". Теория информационных процессов и систем</v>
      </c>
      <c r="J385" s="71">
        <f>IF(ISBLANK(Данные!J385),"",Данные!J385)</f>
        <v>18</v>
      </c>
      <c r="K385" s="71" t="str">
        <f>IF(ISBLANK(Данные!K385),"",Данные!K385)</f>
        <v/>
      </c>
      <c r="L385" s="71" t="str">
        <f>IF(ISBLANK(Данные!L385),"",Данные!L385)</f>
        <v/>
      </c>
      <c r="M385" s="72">
        <f t="shared" si="20"/>
        <v>1.8</v>
      </c>
      <c r="N385" s="72">
        <f t="shared" si="23"/>
        <v>14.870000000000001</v>
      </c>
      <c r="O385" s="72">
        <f t="shared" si="21"/>
        <v>9.75</v>
      </c>
      <c r="P385" s="72">
        <f t="shared" si="22"/>
        <v>9.75</v>
      </c>
      <c r="Q385" s="72" t="str">
        <f>IF(ISBLANK(Данные!Q385),"",Данные!Q385)</f>
        <v/>
      </c>
      <c r="R385" s="72" t="str">
        <f>IF(ISBLANK(Данные!R385),"",Данные!R385)</f>
        <v/>
      </c>
      <c r="S385" s="72" t="str">
        <f>IF(ISBLANK(Данные!S385),"",Данные!S385)</f>
        <v/>
      </c>
      <c r="T385" s="72" t="str">
        <f>IF(ISBLANK(Данные!T385),"",Данные!T385)</f>
        <v/>
      </c>
      <c r="U385" s="72" t="str">
        <f>IF(ISBLANK(Данные!U385),"",Данные!U385)</f>
        <v/>
      </c>
      <c r="V385" s="72" t="str">
        <f>IF(ISBLANK(Данные!V385),"",Данные!V385)</f>
        <v/>
      </c>
      <c r="W385" s="72">
        <f>IF(ISBLANK(Данные!W385),"",Данные!W385)</f>
        <v>39</v>
      </c>
      <c r="X385" s="72">
        <f>IF(ISBLANK(Данные!X385),"",Данные!X385)</f>
        <v>2</v>
      </c>
      <c r="Y385" s="72">
        <f>IF(ISBLANK(Данные!Y385),"",Данные!Y385)</f>
        <v>3</v>
      </c>
      <c r="Z385" s="72" t="str">
        <f>IF(ISBLANK(Данные!Z385),"",Данные!Z385)</f>
        <v/>
      </c>
      <c r="AA385" s="72" t="str">
        <f>IF(ISBLANK(Данные!AA385),"",Данные!AA385)</f>
        <v/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>
      <c r="A386" s="71">
        <f>IF(ISBLANK(Данные!A386),"",Данные!A386)</f>
        <v>6368</v>
      </c>
      <c r="B386" s="71">
        <f>IF(ISBLANK(Данные!B386),"",Данные!B386)</f>
        <v>2021</v>
      </c>
      <c r="C386" s="71" t="str">
        <f>IF(ISBLANK(Данные!C386),"",Данные!C386)</f>
        <v>компьютерных технологий и электронного обучения</v>
      </c>
      <c r="D386" s="71" t="str">
        <f>IF(ISBLANK(Данные!D386),"",Данные!D386)</f>
        <v>Государев Илья Борисович</v>
      </c>
      <c r="E386" s="71" t="str">
        <f>IF(ISBLANK(Данные!E386),"",Данные!E386)</f>
        <v>кандидат педагогических наук</v>
      </c>
      <c r="F386" s="71" t="str">
        <f>IF(ISBLANK(Данные!F386),"",Данные!F386)</f>
        <v>доцент</v>
      </c>
      <c r="G386" s="71">
        <f>IF(ISBLANK(Данные!G386),"",Данные!G386)</f>
        <v>1</v>
      </c>
      <c r="H386" s="71" t="str">
        <f>IF(ISBLANK(Данные!H386),"",Данные!H386)</f>
        <v>4 курс 2018 год/пост</v>
      </c>
      <c r="I386" s="71" t="str">
        <f>IF(ISBLANK(Данные!I386),"",Данные!I386)</f>
        <v>Модуль "Учебно-исследовательский"</v>
      </c>
      <c r="J386" s="71" t="str">
        <f>IF(ISBLANK(Данные!J386),"",Данные!J386)</f>
        <v/>
      </c>
      <c r="K386" s="71" t="str">
        <f>IF(ISBLANK(Данные!K386),"",Данные!K386)</f>
        <v/>
      </c>
      <c r="L386" s="71" t="str">
        <f>IF(ISBLANK(Данные!L386),"",Данные!L386)</f>
        <v/>
      </c>
      <c r="M386" s="72">
        <f t="shared" si="20"/>
        <v>0</v>
      </c>
      <c r="N386" s="72">
        <f t="shared" si="23"/>
        <v>14.870000000000001</v>
      </c>
      <c r="O386" s="72">
        <f t="shared" si="21"/>
        <v>9.75</v>
      </c>
      <c r="P386" s="72">
        <f t="shared" si="22"/>
        <v>9.75</v>
      </c>
      <c r="Q386" s="72" t="str">
        <f>IF(ISBLANK(Данные!Q386),"",Данные!Q386)</f>
        <v/>
      </c>
      <c r="R386" s="72" t="str">
        <f>IF(ISBLANK(Данные!R386),"",Данные!R386)</f>
        <v/>
      </c>
      <c r="S386" s="72" t="str">
        <f>IF(ISBLANK(Данные!S386),"",Данные!S386)</f>
        <v/>
      </c>
      <c r="T386" s="72" t="str">
        <f>IF(ISBLANK(Данные!T386),"",Данные!T386)</f>
        <v/>
      </c>
      <c r="U386" s="72" t="str">
        <f>IF(ISBLANK(Данные!U386),"",Данные!U386)</f>
        <v/>
      </c>
      <c r="V386" s="72" t="str">
        <f>IF(ISBLANK(Данные!V386),"",Данные!V386)</f>
        <v/>
      </c>
      <c r="W386" s="72">
        <f>IF(ISBLANK(Данные!W386),"",Данные!W386)</f>
        <v>39</v>
      </c>
      <c r="X386" s="72">
        <f>IF(ISBLANK(Данные!X386),"",Данные!X386)</f>
        <v>2</v>
      </c>
      <c r="Y386" s="72">
        <f>IF(ISBLANK(Данные!Y386),"",Данные!Y386)</f>
        <v>3</v>
      </c>
      <c r="Z386" s="72" t="str">
        <f>IF(ISBLANK(Данные!Z386),"",Данные!Z386)</f>
        <v/>
      </c>
      <c r="AA386" s="72" t="str">
        <f>IF(ISBLANK(Данные!AA386),"",Данные!AA386)</f>
        <v/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>
      <c r="A387" s="71">
        <f>IF(ISBLANK(Данные!A387),"",Данные!A387)</f>
        <v>6368</v>
      </c>
      <c r="B387" s="71">
        <f>IF(ISBLANK(Данные!B387),"",Данные!B387)</f>
        <v>2021</v>
      </c>
      <c r="C387" s="71" t="str">
        <f>IF(ISBLANK(Данные!C387),"",Данные!C387)</f>
        <v>компьютерных технологий и электронного обучения</v>
      </c>
      <c r="D387" s="71" t="str">
        <f>IF(ISBLANK(Данные!D387),"",Данные!D387)</f>
        <v>Авксентьева Елена Юрьевна</v>
      </c>
      <c r="E387" s="71" t="str">
        <f>IF(ISBLANK(Данные!E387),"",Данные!E387)</f>
        <v>кандидат педагогических наук</v>
      </c>
      <c r="F387" s="71" t="str">
        <f>IF(ISBLANK(Данные!F387),"",Данные!F387)</f>
        <v>доцент</v>
      </c>
      <c r="G387" s="71">
        <f>IF(ISBLANK(Данные!G387),"",Данные!G387)</f>
        <v>1</v>
      </c>
      <c r="H387" s="71" t="str">
        <f>IF(ISBLANK(Данные!H387),"",Данные!H387)</f>
        <v>4 курс 2018 год/пост</v>
      </c>
      <c r="I387" s="71" t="str">
        <f>IF(ISBLANK(Данные!I387),"",Данные!I387)</f>
        <v>Модуль "Учебно-исследовательский"</v>
      </c>
      <c r="J387" s="71" t="str">
        <f>IF(ISBLANK(Данные!J387),"",Данные!J387)</f>
        <v/>
      </c>
      <c r="K387" s="71" t="str">
        <f>IF(ISBLANK(Данные!K387),"",Данные!K387)</f>
        <v/>
      </c>
      <c r="L387" s="71" t="str">
        <f>IF(ISBLANK(Данные!L387),"",Данные!L387)</f>
        <v/>
      </c>
      <c r="M387" s="72">
        <f t="shared" si="20"/>
        <v>0</v>
      </c>
      <c r="N387" s="72">
        <f t="shared" si="23"/>
        <v>14.870000000000001</v>
      </c>
      <c r="O387" s="72">
        <f t="shared" si="21"/>
        <v>9.75</v>
      </c>
      <c r="P387" s="72">
        <f t="shared" si="22"/>
        <v>9.75</v>
      </c>
      <c r="Q387" s="72" t="str">
        <f>IF(ISBLANK(Данные!Q387),"",Данные!Q387)</f>
        <v/>
      </c>
      <c r="R387" s="72" t="str">
        <f>IF(ISBLANK(Данные!R387),"",Данные!R387)</f>
        <v/>
      </c>
      <c r="S387" s="72" t="str">
        <f>IF(ISBLANK(Данные!S387),"",Данные!S387)</f>
        <v/>
      </c>
      <c r="T387" s="72" t="str">
        <f>IF(ISBLANK(Данные!T387),"",Данные!T387)</f>
        <v/>
      </c>
      <c r="U387" s="72" t="str">
        <f>IF(ISBLANK(Данные!U387),"",Данные!U387)</f>
        <v/>
      </c>
      <c r="V387" s="72" t="str">
        <f>IF(ISBLANK(Данные!V387),"",Данные!V387)</f>
        <v/>
      </c>
      <c r="W387" s="72">
        <f>IF(ISBLANK(Данные!W387),"",Данные!W387)</f>
        <v>39</v>
      </c>
      <c r="X387" s="72">
        <f>IF(ISBLANK(Данные!X387),"",Данные!X387)</f>
        <v>2</v>
      </c>
      <c r="Y387" s="72">
        <f>IF(ISBLANK(Данные!Y387),"",Данные!Y387)</f>
        <v>3</v>
      </c>
      <c r="Z387" s="72" t="str">
        <f>IF(ISBLANK(Данные!Z387),"",Данные!Z387)</f>
        <v/>
      </c>
      <c r="AA387" s="72" t="str">
        <f>IF(ISBLANK(Данные!AA387),"",Данные!AA387)</f>
        <v/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>
      <c r="A388" s="71">
        <f>IF(ISBLANK(Данные!A388),"",Данные!A388)</f>
        <v>6368</v>
      </c>
      <c r="B388" s="71">
        <f>IF(ISBLANK(Данные!B388),"",Данные!B388)</f>
        <v>2021</v>
      </c>
      <c r="C388" s="71" t="str">
        <f>IF(ISBLANK(Данные!C388),"",Данные!C388)</f>
        <v>компьютерных технологий и электронного обучения</v>
      </c>
      <c r="D388" s="71" t="str">
        <f>IF(ISBLANK(Данные!D388),"",Данные!D388)</f>
        <v>Государев Илья Борисович</v>
      </c>
      <c r="E388" s="71" t="str">
        <f>IF(ISBLANK(Данные!E388),"",Данные!E388)</f>
        <v>кандидат педагогических наук</v>
      </c>
      <c r="F388" s="71" t="str">
        <f>IF(ISBLANK(Данные!F388),"",Данные!F388)</f>
        <v>доцент</v>
      </c>
      <c r="G388" s="71">
        <f>IF(ISBLANK(Данные!G388),"",Данные!G388)</f>
        <v>1</v>
      </c>
      <c r="H388" s="71" t="str">
        <f>IF(ISBLANK(Данные!H388),"",Данные!H388)</f>
        <v>4 курс 2018 год/пост</v>
      </c>
      <c r="I388" s="71" t="str">
        <f>IF(ISBLANK(Данные!I388),"",Данные!I388)</f>
        <v>Модуль "Учебно-исследовательский". Учебно-технологический практикум</v>
      </c>
      <c r="J388" s="71" t="str">
        <f>IF(ISBLANK(Данные!J388),"",Данные!J388)</f>
        <v/>
      </c>
      <c r="K388" s="71" t="str">
        <f>IF(ISBLANK(Данные!K388),"",Данные!K388)</f>
        <v/>
      </c>
      <c r="L388" s="71">
        <f>IF(ISBLANK(Данные!L388),"",Данные!L388)</f>
        <v>54</v>
      </c>
      <c r="M388" s="72">
        <f t="shared" ref="M388:M451" si="24">0.1*SUM(J388,K388,L388)</f>
        <v>5.4</v>
      </c>
      <c r="N388" s="72">
        <f t="shared" si="23"/>
        <v>14.870000000000001</v>
      </c>
      <c r="O388" s="72">
        <f t="shared" ref="O388:O451" si="25">0.25*W388</f>
        <v>9.75</v>
      </c>
      <c r="P388" s="72">
        <f t="shared" ref="P388:P451" si="26">0.25*W388</f>
        <v>9.75</v>
      </c>
      <c r="Q388" s="72" t="str">
        <f>IF(ISBLANK(Данные!Q388),"",Данные!Q388)</f>
        <v/>
      </c>
      <c r="R388" s="72" t="str">
        <f>IF(ISBLANK(Данные!R388),"",Данные!R388)</f>
        <v/>
      </c>
      <c r="S388" s="72" t="str">
        <f>IF(ISBLANK(Данные!S388),"",Данные!S388)</f>
        <v/>
      </c>
      <c r="T388" s="72" t="str">
        <f>IF(ISBLANK(Данные!T388),"",Данные!T388)</f>
        <v/>
      </c>
      <c r="U388" s="72" t="str">
        <f>IF(ISBLANK(Данные!U388),"",Данные!U388)</f>
        <v/>
      </c>
      <c r="V388" s="72" t="str">
        <f>IF(ISBLANK(Данные!V388),"",Данные!V388)</f>
        <v/>
      </c>
      <c r="W388" s="72">
        <f>IF(ISBLANK(Данные!W388),"",Данные!W388)</f>
        <v>39</v>
      </c>
      <c r="X388" s="72">
        <f>IF(ISBLANK(Данные!X388),"",Данные!X388)</f>
        <v>2</v>
      </c>
      <c r="Y388" s="72">
        <f>IF(ISBLANK(Данные!Y388),"",Данные!Y388)</f>
        <v>3</v>
      </c>
      <c r="Z388" s="72" t="str">
        <f>IF(ISBLANK(Данные!Z388),"",Данные!Z388)</f>
        <v/>
      </c>
      <c r="AA388" s="72" t="str">
        <f>IF(ISBLANK(Данные!AA388),"",Данные!AA388)</f>
        <v/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>
      <c r="A389" s="71">
        <f>IF(ISBLANK(Данные!A389),"",Данные!A389)</f>
        <v>6368</v>
      </c>
      <c r="B389" s="71">
        <f>IF(ISBLANK(Данные!B389),"",Данные!B389)</f>
        <v>2021</v>
      </c>
      <c r="C389" s="71" t="str">
        <f>IF(ISBLANK(Данные!C389),"",Данные!C389)</f>
        <v>компьютерных технологий и электронного обучения</v>
      </c>
      <c r="D389" s="71" t="str">
        <f>IF(ISBLANK(Данные!D389),"",Данные!D389)</f>
        <v>Власова Елена Зотиковна</v>
      </c>
      <c r="E389" s="71" t="str">
        <f>IF(ISBLANK(Данные!E389),"",Данные!E389)</f>
        <v>доктор педагогических наук</v>
      </c>
      <c r="F389" s="71" t="str">
        <f>IF(ISBLANK(Данные!F389),"",Данные!F389)</f>
        <v>заведующий кафедрой</v>
      </c>
      <c r="G389" s="71">
        <f>IF(ISBLANK(Данные!G389),"",Данные!G389)</f>
        <v>1</v>
      </c>
      <c r="H389" s="71" t="str">
        <f>IF(ISBLANK(Данные!H389),"",Данные!H389)</f>
        <v>4 курс 2018 год/пост</v>
      </c>
      <c r="I389" s="71" t="str">
        <f>IF(ISBLANK(Данные!I389),"",Данные!I389)</f>
        <v>Модуль "Учебно-исследовательский". Подготовка к государственной итоговой аттестации</v>
      </c>
      <c r="J389" s="71">
        <f>IF(ISBLANK(Данные!J389),"",Данные!J389)</f>
        <v>12</v>
      </c>
      <c r="K389" s="71" t="str">
        <f>IF(ISBLANK(Данные!K389),"",Данные!K389)</f>
        <v/>
      </c>
      <c r="L389" s="71">
        <f>IF(ISBLANK(Данные!L389),"",Данные!L389)</f>
        <v>72</v>
      </c>
      <c r="M389" s="72">
        <f t="shared" si="24"/>
        <v>8.4</v>
      </c>
      <c r="N389" s="72">
        <f t="shared" ref="N389:N452" si="27">2+(0.33*W389)</f>
        <v>14.870000000000001</v>
      </c>
      <c r="O389" s="72">
        <f t="shared" si="25"/>
        <v>9.75</v>
      </c>
      <c r="P389" s="72">
        <f t="shared" si="26"/>
        <v>9.75</v>
      </c>
      <c r="Q389" s="72" t="str">
        <f>IF(ISBLANK(Данные!Q389),"",Данные!Q389)</f>
        <v/>
      </c>
      <c r="R389" s="72" t="str">
        <f>IF(ISBLANK(Данные!R389),"",Данные!R389)</f>
        <v/>
      </c>
      <c r="S389" s="72" t="str">
        <f>IF(ISBLANK(Данные!S389),"",Данные!S389)</f>
        <v/>
      </c>
      <c r="T389" s="72" t="str">
        <f>IF(ISBLANK(Данные!T389),"",Данные!T389)</f>
        <v/>
      </c>
      <c r="U389" s="72" t="str">
        <f>IF(ISBLANK(Данные!U389),"",Данные!U389)</f>
        <v/>
      </c>
      <c r="V389" s="72" t="str">
        <f>IF(ISBLANK(Данные!V389),"",Данные!V389)</f>
        <v/>
      </c>
      <c r="W389" s="72">
        <f>IF(ISBLANK(Данные!W389),"",Данные!W389)</f>
        <v>39</v>
      </c>
      <c r="X389" s="72">
        <f>IF(ISBLANK(Данные!X389),"",Данные!X389)</f>
        <v>2</v>
      </c>
      <c r="Y389" s="72">
        <f>IF(ISBLANK(Данные!Y389),"",Данные!Y389)</f>
        <v>3</v>
      </c>
      <c r="Z389" s="72" t="str">
        <f>IF(ISBLANK(Данные!Z389),"",Данные!Z389)</f>
        <v/>
      </c>
      <c r="AA389" s="72" t="str">
        <f>IF(ISBLANK(Данные!AA389),"",Данные!AA389)</f>
        <v/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>
      <c r="A390" s="71">
        <f>IF(ISBLANK(Данные!A390),"",Данные!A390)</f>
        <v>6368</v>
      </c>
      <c r="B390" s="71">
        <f>IF(ISBLANK(Данные!B390),"",Данные!B390)</f>
        <v>2021</v>
      </c>
      <c r="C390" s="71" t="str">
        <f>IF(ISBLANK(Данные!C390),"",Данные!C390)</f>
        <v>компьютерных технологий и электронного обучения</v>
      </c>
      <c r="D390" s="71" t="str">
        <f>IF(ISBLANK(Данные!D390),"",Данные!D390)</f>
        <v>Авксентьева Елена Юрьевна</v>
      </c>
      <c r="E390" s="71" t="str">
        <f>IF(ISBLANK(Данные!E390),"",Данные!E390)</f>
        <v>кандидат педагогических наук</v>
      </c>
      <c r="F390" s="71" t="str">
        <f>IF(ISBLANK(Данные!F390),"",Данные!F390)</f>
        <v>доцент</v>
      </c>
      <c r="G390" s="71">
        <f>IF(ISBLANK(Данные!G390),"",Данные!G390)</f>
        <v>1</v>
      </c>
      <c r="H390" s="71" t="str">
        <f>IF(ISBLANK(Данные!H390),"",Данные!H390)</f>
        <v>4 курс 2018 год/пост</v>
      </c>
      <c r="I390" s="71" t="str">
        <f>IF(ISBLANK(Данные!I390),"",Данные!I390)</f>
        <v>Модуль "Учебно-исследовательский". Информационные средства и технологии инженерных и научных расчетов</v>
      </c>
      <c r="J390" s="71">
        <f>IF(ISBLANK(Данные!J390),"",Данные!J390)</f>
        <v>18</v>
      </c>
      <c r="K390" s="71" t="str">
        <f>IF(ISBLANK(Данные!K390),"",Данные!K390)</f>
        <v/>
      </c>
      <c r="L390" s="71">
        <f>IF(ISBLANK(Данные!L390),"",Данные!L390)</f>
        <v>54</v>
      </c>
      <c r="M390" s="72">
        <f t="shared" si="24"/>
        <v>7.2</v>
      </c>
      <c r="N390" s="72">
        <f t="shared" si="27"/>
        <v>14.870000000000001</v>
      </c>
      <c r="O390" s="72">
        <f t="shared" si="25"/>
        <v>9.75</v>
      </c>
      <c r="P390" s="72">
        <f t="shared" si="26"/>
        <v>9.75</v>
      </c>
      <c r="Q390" s="72" t="str">
        <f>IF(ISBLANK(Данные!Q390),"",Данные!Q390)</f>
        <v/>
      </c>
      <c r="R390" s="72" t="str">
        <f>IF(ISBLANK(Данные!R390),"",Данные!R390)</f>
        <v/>
      </c>
      <c r="S390" s="72" t="str">
        <f>IF(ISBLANK(Данные!S390),"",Данные!S390)</f>
        <v/>
      </c>
      <c r="T390" s="72" t="str">
        <f>IF(ISBLANK(Данные!T390),"",Данные!T390)</f>
        <v/>
      </c>
      <c r="U390" s="72" t="str">
        <f>IF(ISBLANK(Данные!U390),"",Данные!U390)</f>
        <v/>
      </c>
      <c r="V390" s="72" t="str">
        <f>IF(ISBLANK(Данные!V390),"",Данные!V390)</f>
        <v/>
      </c>
      <c r="W390" s="72">
        <f>IF(ISBLANK(Данные!W390),"",Данные!W390)</f>
        <v>39</v>
      </c>
      <c r="X390" s="72">
        <f>IF(ISBLANK(Данные!X390),"",Данные!X390)</f>
        <v>2</v>
      </c>
      <c r="Y390" s="72">
        <f>IF(ISBLANK(Данные!Y390),"",Данные!Y390)</f>
        <v>3</v>
      </c>
      <c r="Z390" s="72" t="str">
        <f>IF(ISBLANK(Данные!Z390),"",Данные!Z390)</f>
        <v/>
      </c>
      <c r="AA390" s="72" t="str">
        <f>IF(ISBLANK(Данные!AA390),"",Данные!AA390)</f>
        <v/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>
      <c r="A391" s="71">
        <f>IF(ISBLANK(Данные!A391),"",Данные!A391)</f>
        <v>6368</v>
      </c>
      <c r="B391" s="71">
        <f>IF(ISBLANK(Данные!B391),"",Данные!B391)</f>
        <v>2021</v>
      </c>
      <c r="C391" s="71" t="str">
        <f>IF(ISBLANK(Данные!C391),"",Данные!C391)</f>
        <v>компьютерных технологий и электронного обучения</v>
      </c>
      <c r="D391" s="71" t="str">
        <f>IF(ISBLANK(Данные!D391),"",Данные!D391)</f>
        <v>Воробьев Владимир Иванович</v>
      </c>
      <c r="E391" s="71" t="str">
        <f>IF(ISBLANK(Данные!E391),"",Данные!E391)</f>
        <v>доктор технических наук</v>
      </c>
      <c r="F391" s="71" t="str">
        <f>IF(ISBLANK(Данные!F391),"",Данные!F391)</f>
        <v>профессор</v>
      </c>
      <c r="G391" s="71">
        <f>IF(ISBLANK(Данные!G391),"",Данные!G391)</f>
        <v>1</v>
      </c>
      <c r="H391" s="71" t="str">
        <f>IF(ISBLANK(Данные!H391),"",Данные!H391)</f>
        <v>4 курс 2018 год/пост</v>
      </c>
      <c r="I391" s="71" t="str">
        <f>IF(ISBLANK(Данные!I391),"",Данные!I391)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71" t="str">
        <f>IF(ISBLANK(Данные!J391),"",Данные!J391)</f>
        <v/>
      </c>
      <c r="K391" s="71" t="str">
        <f>IF(ISBLANK(Данные!K391),"",Данные!K391)</f>
        <v/>
      </c>
      <c r="L391" s="71" t="str">
        <f>IF(ISBLANK(Данные!L391),"",Данные!L391)</f>
        <v/>
      </c>
      <c r="M391" s="72">
        <f t="shared" si="24"/>
        <v>0</v>
      </c>
      <c r="N391" s="72">
        <f t="shared" si="27"/>
        <v>14.870000000000001</v>
      </c>
      <c r="O391" s="72">
        <f t="shared" si="25"/>
        <v>9.75</v>
      </c>
      <c r="P391" s="72">
        <f t="shared" si="26"/>
        <v>9.75</v>
      </c>
      <c r="Q391" s="72" t="str">
        <f>IF(ISBLANK(Данные!Q391),"",Данные!Q391)</f>
        <v/>
      </c>
      <c r="R391" s="72" t="str">
        <f>IF(ISBLANK(Данные!R391),"",Данные!R391)</f>
        <v/>
      </c>
      <c r="S391" s="72" t="str">
        <f>IF(ISBLANK(Данные!S391),"",Данные!S391)</f>
        <v/>
      </c>
      <c r="T391" s="72" t="str">
        <f>IF(ISBLANK(Данные!T391),"",Данные!T391)</f>
        <v/>
      </c>
      <c r="U391" s="72">
        <f>IF(ISBLANK(Данные!U391),"",Данные!U391)</f>
        <v>15</v>
      </c>
      <c r="V391" s="72" t="str">
        <f>IF(ISBLANK(Данные!V391),"",Данные!V391)</f>
        <v/>
      </c>
      <c r="W391" s="72">
        <f>IF(ISBLANK(Данные!W391),"",Данные!W391)</f>
        <v>39</v>
      </c>
      <c r="X391" s="72">
        <f>IF(ISBLANK(Данные!X391),"",Данные!X391)</f>
        <v>2</v>
      </c>
      <c r="Y391" s="72">
        <f>IF(ISBLANK(Данные!Y391),"",Данные!Y391)</f>
        <v>3</v>
      </c>
      <c r="Z391" s="72" t="str">
        <f>IF(ISBLANK(Данные!Z391),"",Данные!Z391)</f>
        <v/>
      </c>
      <c r="AA391" s="72" t="str">
        <f>IF(ISBLANK(Данные!AA391),"",Данные!AA391)</f>
        <v/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>
      <c r="A392" s="71">
        <f>IF(ISBLANK(Данные!A392),"",Данные!A392)</f>
        <v>6368</v>
      </c>
      <c r="B392" s="71">
        <f>IF(ISBLANK(Данные!B392),"",Данные!B392)</f>
        <v>2021</v>
      </c>
      <c r="C392" s="71" t="str">
        <f>IF(ISBLANK(Данные!C392),"",Данные!C392)</f>
        <v>компьютерных технологий и электронного обучения</v>
      </c>
      <c r="D392" s="71" t="str">
        <f>IF(ISBLANK(Данные!D392),"",Данные!D392)</f>
        <v>Абрамян Геннадий Владимирович</v>
      </c>
      <c r="E392" s="71" t="str">
        <f>IF(ISBLANK(Данные!E392),"",Данные!E392)</f>
        <v>доктор педагогических наук</v>
      </c>
      <c r="F392" s="71" t="str">
        <f>IF(ISBLANK(Данные!F392),"",Данные!F392)</f>
        <v>профессор</v>
      </c>
      <c r="G392" s="71">
        <f>IF(ISBLANK(Данные!G392),"",Данные!G392)</f>
        <v>1</v>
      </c>
      <c r="H392" s="71" t="str">
        <f>IF(ISBLANK(Данные!H392),"",Данные!H392)</f>
        <v>4 курс 2018 год/пост</v>
      </c>
      <c r="I392" s="71" t="str">
        <f>IF(ISBLANK(Данные!I392),"",Данные!I392)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71" t="str">
        <f>IF(ISBLANK(Данные!J392),"",Данные!J392)</f>
        <v/>
      </c>
      <c r="K392" s="71" t="str">
        <f>IF(ISBLANK(Данные!K392),"",Данные!K392)</f>
        <v/>
      </c>
      <c r="L392" s="71" t="str">
        <f>IF(ISBLANK(Данные!L392),"",Данные!L392)</f>
        <v/>
      </c>
      <c r="M392" s="72">
        <f t="shared" si="24"/>
        <v>0</v>
      </c>
      <c r="N392" s="72">
        <f t="shared" si="27"/>
        <v>14.870000000000001</v>
      </c>
      <c r="O392" s="72">
        <f t="shared" si="25"/>
        <v>9.75</v>
      </c>
      <c r="P392" s="72">
        <f t="shared" si="26"/>
        <v>9.75</v>
      </c>
      <c r="Q392" s="72" t="str">
        <f>IF(ISBLANK(Данные!Q392),"",Данные!Q392)</f>
        <v/>
      </c>
      <c r="R392" s="72" t="str">
        <f>IF(ISBLANK(Данные!R392),"",Данные!R392)</f>
        <v/>
      </c>
      <c r="S392" s="72" t="str">
        <f>IF(ISBLANK(Данные!S392),"",Данные!S392)</f>
        <v/>
      </c>
      <c r="T392" s="72" t="str">
        <f>IF(ISBLANK(Данные!T392),"",Данные!T392)</f>
        <v/>
      </c>
      <c r="U392" s="72">
        <f>IF(ISBLANK(Данные!U392),"",Данные!U392)</f>
        <v>2</v>
      </c>
      <c r="V392" s="72" t="str">
        <f>IF(ISBLANK(Данные!V392),"",Данные!V392)</f>
        <v/>
      </c>
      <c r="W392" s="72">
        <f>IF(ISBLANK(Данные!W392),"",Данные!W392)</f>
        <v>39</v>
      </c>
      <c r="X392" s="72">
        <f>IF(ISBLANK(Данные!X392),"",Данные!X392)</f>
        <v>2</v>
      </c>
      <c r="Y392" s="72">
        <f>IF(ISBLANK(Данные!Y392),"",Данные!Y392)</f>
        <v>3</v>
      </c>
      <c r="Z392" s="72" t="str">
        <f>IF(ISBLANK(Данные!Z392),"",Данные!Z392)</f>
        <v/>
      </c>
      <c r="AA392" s="72" t="str">
        <f>IF(ISBLANK(Данные!AA392),"",Данные!AA392)</f>
        <v/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>
      <c r="A393" s="71">
        <f>IF(ISBLANK(Данные!A393),"",Данные!A393)</f>
        <v>6368</v>
      </c>
      <c r="B393" s="71">
        <f>IF(ISBLANK(Данные!B393),"",Данные!B393)</f>
        <v>2021</v>
      </c>
      <c r="C393" s="71" t="str">
        <f>IF(ISBLANK(Данные!C393),"",Данные!C393)</f>
        <v>компьютерных технологий и электронного обучения</v>
      </c>
      <c r="D393" s="71" t="str">
        <f>IF(ISBLANK(Данные!D393),"",Данные!D393)</f>
        <v>Копыльцов Александр Васильевич</v>
      </c>
      <c r="E393" s="71" t="str">
        <f>IF(ISBLANK(Данные!E393),"",Данные!E393)</f>
        <v>доктор технических наук</v>
      </c>
      <c r="F393" s="71" t="str">
        <f>IF(ISBLANK(Данные!F393),"",Данные!F393)</f>
        <v>профессор</v>
      </c>
      <c r="G393" s="71">
        <f>IF(ISBLANK(Данные!G393),"",Данные!G393)</f>
        <v>1</v>
      </c>
      <c r="H393" s="71" t="str">
        <f>IF(ISBLANK(Данные!H393),"",Данные!H393)</f>
        <v>4 курс 2018 год/пост</v>
      </c>
      <c r="I393" s="71" t="str">
        <f>IF(ISBLANK(Данные!I393),"",Данные!I393)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71" t="str">
        <f>IF(ISBLANK(Данные!J393),"",Данные!J393)</f>
        <v/>
      </c>
      <c r="K393" s="71" t="str">
        <f>IF(ISBLANK(Данные!K393),"",Данные!K393)</f>
        <v/>
      </c>
      <c r="L393" s="71" t="str">
        <f>IF(ISBLANK(Данные!L393),"",Данные!L393)</f>
        <v/>
      </c>
      <c r="M393" s="72">
        <f t="shared" si="24"/>
        <v>0</v>
      </c>
      <c r="N393" s="72">
        <f t="shared" si="27"/>
        <v>14.870000000000001</v>
      </c>
      <c r="O393" s="72">
        <f t="shared" si="25"/>
        <v>9.75</v>
      </c>
      <c r="P393" s="72">
        <f t="shared" si="26"/>
        <v>9.75</v>
      </c>
      <c r="Q393" s="72" t="str">
        <f>IF(ISBLANK(Данные!Q393),"",Данные!Q393)</f>
        <v/>
      </c>
      <c r="R393" s="72" t="str">
        <f>IF(ISBLANK(Данные!R393),"",Данные!R393)</f>
        <v/>
      </c>
      <c r="S393" s="72" t="str">
        <f>IF(ISBLANK(Данные!S393),"",Данные!S393)</f>
        <v/>
      </c>
      <c r="T393" s="72" t="str">
        <f>IF(ISBLANK(Данные!T393),"",Данные!T393)</f>
        <v/>
      </c>
      <c r="U393" s="72">
        <f>IF(ISBLANK(Данные!U393),"",Данные!U393)</f>
        <v>15</v>
      </c>
      <c r="V393" s="72" t="str">
        <f>IF(ISBLANK(Данные!V393),"",Данные!V393)</f>
        <v/>
      </c>
      <c r="W393" s="72">
        <f>IF(ISBLANK(Данные!W393),"",Данные!W393)</f>
        <v>39</v>
      </c>
      <c r="X393" s="72">
        <f>IF(ISBLANK(Данные!X393),"",Данные!X393)</f>
        <v>2</v>
      </c>
      <c r="Y393" s="72">
        <f>IF(ISBLANK(Данные!Y393),"",Данные!Y393)</f>
        <v>3</v>
      </c>
      <c r="Z393" s="72" t="str">
        <f>IF(ISBLANK(Данные!Z393),"",Данные!Z393)</f>
        <v/>
      </c>
      <c r="AA393" s="72" t="str">
        <f>IF(ISBLANK(Данные!AA393),"",Данные!AA393)</f>
        <v/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>
      <c r="A394" s="71">
        <f>IF(ISBLANK(Данные!A394),"",Данные!A394)</f>
        <v>6368</v>
      </c>
      <c r="B394" s="71">
        <f>IF(ISBLANK(Данные!B394),"",Данные!B394)</f>
        <v>2021</v>
      </c>
      <c r="C394" s="71" t="str">
        <f>IF(ISBLANK(Данные!C394),"",Данные!C394)</f>
        <v>компьютерных технологий и электронного обучения</v>
      </c>
      <c r="D394" s="71" t="str">
        <f>IF(ISBLANK(Данные!D394),"",Данные!D394)</f>
        <v>Карпова Наталья Александровна</v>
      </c>
      <c r="E394" s="71" t="str">
        <f>IF(ISBLANK(Данные!E394),"",Данные!E394)</f>
        <v>кандидат технических наук</v>
      </c>
      <c r="F394" s="71" t="str">
        <f>IF(ISBLANK(Данные!F394),"",Данные!F394)</f>
        <v>доцент</v>
      </c>
      <c r="G394" s="71">
        <f>IF(ISBLANK(Данные!G394),"",Данные!G394)</f>
        <v>0.75</v>
      </c>
      <c r="H394" s="71" t="str">
        <f>IF(ISBLANK(Данные!H394),"",Данные!H394)</f>
        <v>4 курс 2018 год/пост</v>
      </c>
      <c r="I394" s="71" t="str">
        <f>IF(ISBLANK(Данные!I394),"",Данные!I394)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71" t="str">
        <f>IF(ISBLANK(Данные!J394),"",Данные!J394)</f>
        <v/>
      </c>
      <c r="K394" s="71" t="str">
        <f>IF(ISBLANK(Данные!K394),"",Данные!K394)</f>
        <v/>
      </c>
      <c r="L394" s="71" t="str">
        <f>IF(ISBLANK(Данные!L394),"",Данные!L394)</f>
        <v/>
      </c>
      <c r="M394" s="72">
        <f t="shared" si="24"/>
        <v>0</v>
      </c>
      <c r="N394" s="72">
        <f t="shared" si="27"/>
        <v>14.870000000000001</v>
      </c>
      <c r="O394" s="72">
        <f t="shared" si="25"/>
        <v>9.75</v>
      </c>
      <c r="P394" s="72">
        <f t="shared" si="26"/>
        <v>9.75</v>
      </c>
      <c r="Q394" s="72" t="str">
        <f>IF(ISBLANK(Данные!Q394),"",Данные!Q394)</f>
        <v/>
      </c>
      <c r="R394" s="72" t="str">
        <f>IF(ISBLANK(Данные!R394),"",Данные!R394)</f>
        <v/>
      </c>
      <c r="S394" s="72" t="str">
        <f>IF(ISBLANK(Данные!S394),"",Данные!S394)</f>
        <v/>
      </c>
      <c r="T394" s="72" t="str">
        <f>IF(ISBLANK(Данные!T394),"",Данные!T394)</f>
        <v/>
      </c>
      <c r="U394" s="72">
        <f>IF(ISBLANK(Данные!U394),"",Данные!U394)</f>
        <v>4</v>
      </c>
      <c r="V394" s="72" t="str">
        <f>IF(ISBLANK(Данные!V394),"",Данные!V394)</f>
        <v/>
      </c>
      <c r="W394" s="72">
        <f>IF(ISBLANK(Данные!W394),"",Данные!W394)</f>
        <v>39</v>
      </c>
      <c r="X394" s="72">
        <f>IF(ISBLANK(Данные!X394),"",Данные!X394)</f>
        <v>2</v>
      </c>
      <c r="Y394" s="72">
        <f>IF(ISBLANK(Данные!Y394),"",Данные!Y394)</f>
        <v>3</v>
      </c>
      <c r="Z394" s="72" t="str">
        <f>IF(ISBLANK(Данные!Z394),"",Данные!Z394)</f>
        <v/>
      </c>
      <c r="AA394" s="72" t="str">
        <f>IF(ISBLANK(Данные!AA394),"",Данные!AA394)</f>
        <v/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>
      <c r="A395" s="71">
        <f>IF(ISBLANK(Данные!A395),"",Данные!A395)</f>
        <v>6368</v>
      </c>
      <c r="B395" s="71">
        <f>IF(ISBLANK(Данные!B395),"",Данные!B395)</f>
        <v>2021</v>
      </c>
      <c r="C395" s="71" t="str">
        <f>IF(ISBLANK(Данные!C395),"",Данные!C395)</f>
        <v>компьютерных технологий и электронного обучения</v>
      </c>
      <c r="D395" s="71" t="str">
        <f>IF(ISBLANK(Данные!D395),"",Данные!D395)</f>
        <v>Авксентьева Елена Юрьевна</v>
      </c>
      <c r="E395" s="71" t="str">
        <f>IF(ISBLANK(Данные!E395),"",Данные!E395)</f>
        <v>кандидат педагогических наук</v>
      </c>
      <c r="F395" s="71" t="str">
        <f>IF(ISBLANK(Данные!F395),"",Данные!F395)</f>
        <v>доцент</v>
      </c>
      <c r="G395" s="71">
        <f>IF(ISBLANK(Данные!G395),"",Данные!G395)</f>
        <v>1</v>
      </c>
      <c r="H395" s="71" t="str">
        <f>IF(ISBLANK(Данные!H395),"",Данные!H395)</f>
        <v>4 курс 2018 год/пост</v>
      </c>
      <c r="I395" s="71" t="str">
        <f>IF(ISBLANK(Данные!I395),"",Данные!I395)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71" t="str">
        <f>IF(ISBLANK(Данные!J395),"",Данные!J395)</f>
        <v/>
      </c>
      <c r="K395" s="71" t="str">
        <f>IF(ISBLANK(Данные!K395),"",Данные!K395)</f>
        <v/>
      </c>
      <c r="L395" s="71" t="str">
        <f>IF(ISBLANK(Данные!L395),"",Данные!L395)</f>
        <v/>
      </c>
      <c r="M395" s="72">
        <f t="shared" si="24"/>
        <v>0</v>
      </c>
      <c r="N395" s="72">
        <f t="shared" si="27"/>
        <v>14.870000000000001</v>
      </c>
      <c r="O395" s="72">
        <f t="shared" si="25"/>
        <v>9.75</v>
      </c>
      <c r="P395" s="72">
        <f t="shared" si="26"/>
        <v>9.75</v>
      </c>
      <c r="Q395" s="72" t="str">
        <f>IF(ISBLANK(Данные!Q395),"",Данные!Q395)</f>
        <v/>
      </c>
      <c r="R395" s="72" t="str">
        <f>IF(ISBLANK(Данные!R395),"",Данные!R395)</f>
        <v/>
      </c>
      <c r="S395" s="72" t="str">
        <f>IF(ISBLANK(Данные!S395),"",Данные!S395)</f>
        <v/>
      </c>
      <c r="T395" s="72" t="str">
        <f>IF(ISBLANK(Данные!T395),"",Данные!T395)</f>
        <v/>
      </c>
      <c r="U395" s="72">
        <f>IF(ISBLANK(Данные!U395),"",Данные!U395)</f>
        <v>5</v>
      </c>
      <c r="V395" s="72" t="str">
        <f>IF(ISBLANK(Данные!V395),"",Данные!V395)</f>
        <v/>
      </c>
      <c r="W395" s="72">
        <f>IF(ISBLANK(Данные!W395),"",Данные!W395)</f>
        <v>39</v>
      </c>
      <c r="X395" s="72">
        <f>IF(ISBLANK(Данные!X395),"",Данные!X395)</f>
        <v>2</v>
      </c>
      <c r="Y395" s="72">
        <f>IF(ISBLANK(Данные!Y395),"",Данные!Y395)</f>
        <v>3</v>
      </c>
      <c r="Z395" s="72" t="str">
        <f>IF(ISBLANK(Данные!Z395),"",Данные!Z395)</f>
        <v/>
      </c>
      <c r="AA395" s="72" t="str">
        <f>IF(ISBLANK(Данные!AA395),"",Данные!AA395)</f>
        <v/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>
      <c r="A396" s="71">
        <f>IF(ISBLANK(Данные!A396),"",Данные!A396)</f>
        <v>6368</v>
      </c>
      <c r="B396" s="71">
        <f>IF(ISBLANK(Данные!B396),"",Данные!B396)</f>
        <v>2021</v>
      </c>
      <c r="C396" s="71" t="str">
        <f>IF(ISBLANK(Данные!C396),"",Данные!C396)</f>
        <v>компьютерных технологий и электронного обучения</v>
      </c>
      <c r="D396" s="71" t="str">
        <f>IF(ISBLANK(Данные!D396),"",Данные!D396)</f>
        <v>Серегин (ФИО)</v>
      </c>
      <c r="E396" s="71" t="str">
        <f>IF(ISBLANK(Данные!E396),"",Данные!E396)</f>
        <v>кандидат технических наук</v>
      </c>
      <c r="F396" s="71" t="str">
        <f>IF(ISBLANK(Данные!F396),"",Данные!F396)</f>
        <v>внешний</v>
      </c>
      <c r="G396" s="71">
        <f>IF(ISBLANK(Данные!G396),"",Данные!G396)</f>
        <v>1</v>
      </c>
      <c r="H396" s="71" t="str">
        <f>IF(ISBLANK(Данные!H396),"",Данные!H396)</f>
        <v>4 курс 2018 год/пост</v>
      </c>
      <c r="I396" s="71" t="str">
        <f>IF(ISBLANK(Данные!I396),"",Данные!I396)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71" t="str">
        <f>IF(ISBLANK(Данные!J396),"",Данные!J396)</f>
        <v/>
      </c>
      <c r="K396" s="71" t="str">
        <f>IF(ISBLANK(Данные!K396),"",Данные!K396)</f>
        <v/>
      </c>
      <c r="L396" s="71" t="str">
        <f>IF(ISBLANK(Данные!L396),"",Данные!L396)</f>
        <v/>
      </c>
      <c r="M396" s="72">
        <f t="shared" si="24"/>
        <v>0</v>
      </c>
      <c r="N396" s="72">
        <f t="shared" si="27"/>
        <v>14.870000000000001</v>
      </c>
      <c r="O396" s="72">
        <f t="shared" si="25"/>
        <v>9.75</v>
      </c>
      <c r="P396" s="72">
        <f t="shared" si="26"/>
        <v>9.75</v>
      </c>
      <c r="Q396" s="72" t="str">
        <f>IF(ISBLANK(Данные!Q396),"",Данные!Q396)</f>
        <v/>
      </c>
      <c r="R396" s="72" t="str">
        <f>IF(ISBLANK(Данные!R396),"",Данные!R396)</f>
        <v/>
      </c>
      <c r="S396" s="72" t="str">
        <f>IF(ISBLANK(Данные!S396),"",Данные!S396)</f>
        <v/>
      </c>
      <c r="T396" s="72" t="str">
        <f>IF(ISBLANK(Данные!T396),"",Данные!T396)</f>
        <v/>
      </c>
      <c r="U396" s="72">
        <f>IF(ISBLANK(Данные!U396),"",Данные!U396)</f>
        <v>15</v>
      </c>
      <c r="V396" s="72" t="str">
        <f>IF(ISBLANK(Данные!V396),"",Данные!V396)</f>
        <v/>
      </c>
      <c r="W396" s="72">
        <f>IF(ISBLANK(Данные!W396),"",Данные!W396)</f>
        <v>39</v>
      </c>
      <c r="X396" s="72">
        <f>IF(ISBLANK(Данные!X396),"",Данные!X396)</f>
        <v>2</v>
      </c>
      <c r="Y396" s="72">
        <f>IF(ISBLANK(Данные!Y396),"",Данные!Y396)</f>
        <v>3</v>
      </c>
      <c r="Z396" s="72" t="str">
        <f>IF(ISBLANK(Данные!Z396),"",Данные!Z396)</f>
        <v/>
      </c>
      <c r="AA396" s="72" t="str">
        <f>IF(ISBLANK(Данные!AA396),"",Данные!AA396)</f>
        <v/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>
      <c r="A397" s="71">
        <f>IF(ISBLANK(Данные!A397),"",Данные!A397)</f>
        <v>6368</v>
      </c>
      <c r="B397" s="71">
        <f>IF(ISBLANK(Данные!B397),"",Данные!B397)</f>
        <v>2021</v>
      </c>
      <c r="C397" s="71" t="str">
        <f>IF(ISBLANK(Данные!C397),"",Данные!C397)</f>
        <v>компьютерных технологий и электронного обучения</v>
      </c>
      <c r="D397" s="71" t="str">
        <f>IF(ISBLANK(Данные!D397),"",Данные!D397)</f>
        <v>Государев Илья Борисович</v>
      </c>
      <c r="E397" s="71" t="str">
        <f>IF(ISBLANK(Данные!E397),"",Данные!E397)</f>
        <v>кандидат педагогических наук</v>
      </c>
      <c r="F397" s="71" t="str">
        <f>IF(ISBLANK(Данные!F397),"",Данные!F397)</f>
        <v>доцент</v>
      </c>
      <c r="G397" s="71">
        <f>IF(ISBLANK(Данные!G397),"",Данные!G397)</f>
        <v>1</v>
      </c>
      <c r="H397" s="71" t="str">
        <f>IF(ISBLANK(Данные!H397),"",Данные!H397)</f>
        <v>4 курс 2018 год/пост</v>
      </c>
      <c r="I397" s="71" t="str">
        <f>IF(ISBLANK(Данные!I397),"",Данные!I397)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71" t="str">
        <f>IF(ISBLANK(Данные!J397),"",Данные!J397)</f>
        <v/>
      </c>
      <c r="K397" s="71" t="str">
        <f>IF(ISBLANK(Данные!K397),"",Данные!K397)</f>
        <v/>
      </c>
      <c r="L397" s="71" t="str">
        <f>IF(ISBLANK(Данные!L397),"",Данные!L397)</f>
        <v/>
      </c>
      <c r="M397" s="72">
        <f t="shared" si="24"/>
        <v>0</v>
      </c>
      <c r="N397" s="72">
        <f t="shared" si="27"/>
        <v>14.870000000000001</v>
      </c>
      <c r="O397" s="72">
        <f t="shared" si="25"/>
        <v>9.75</v>
      </c>
      <c r="P397" s="72">
        <f t="shared" si="26"/>
        <v>9.75</v>
      </c>
      <c r="Q397" s="72" t="str">
        <f>IF(ISBLANK(Данные!Q397),"",Данные!Q397)</f>
        <v/>
      </c>
      <c r="R397" s="72" t="str">
        <f>IF(ISBLANK(Данные!R397),"",Данные!R397)</f>
        <v/>
      </c>
      <c r="S397" s="72" t="str">
        <f>IF(ISBLANK(Данные!S397),"",Данные!S397)</f>
        <v/>
      </c>
      <c r="T397" s="72" t="str">
        <f>IF(ISBLANK(Данные!T397),"",Данные!T397)</f>
        <v/>
      </c>
      <c r="U397" s="72">
        <f>IF(ISBLANK(Данные!U397),"",Данные!U397)</f>
        <v>5</v>
      </c>
      <c r="V397" s="72" t="str">
        <f>IF(ISBLANK(Данные!V397),"",Данные!V397)</f>
        <v/>
      </c>
      <c r="W397" s="72">
        <f>IF(ISBLANK(Данные!W397),"",Данные!W397)</f>
        <v>39</v>
      </c>
      <c r="X397" s="72">
        <f>IF(ISBLANK(Данные!X397),"",Данные!X397)</f>
        <v>2</v>
      </c>
      <c r="Y397" s="72">
        <f>IF(ISBLANK(Данные!Y397),"",Данные!Y397)</f>
        <v>3</v>
      </c>
      <c r="Z397" s="72" t="str">
        <f>IF(ISBLANK(Данные!Z397),"",Данные!Z397)</f>
        <v/>
      </c>
      <c r="AA397" s="72" t="str">
        <f>IF(ISBLANK(Данные!AA397),"",Данные!AA397)</f>
        <v/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>
      <c r="A398" s="71">
        <f>IF(ISBLANK(Данные!A398),"",Данные!A398)</f>
        <v>6368</v>
      </c>
      <c r="B398" s="71">
        <f>IF(ISBLANK(Данные!B398),"",Данные!B398)</f>
        <v>2021</v>
      </c>
      <c r="C398" s="71" t="str">
        <f>IF(ISBLANK(Данные!C398),"",Данные!C398)</f>
        <v>компьютерных технологий и электронного обучения</v>
      </c>
      <c r="D398" s="71" t="str">
        <f>IF(ISBLANK(Данные!D398),"",Данные!D398)</f>
        <v>Государев Илья Борисович</v>
      </c>
      <c r="E398" s="71" t="str">
        <f>IF(ISBLANK(Данные!E398),"",Данные!E398)</f>
        <v>кандидат педагогических наук</v>
      </c>
      <c r="F398" s="71" t="str">
        <f>IF(ISBLANK(Данные!F398),"",Данные!F398)</f>
        <v>доцент</v>
      </c>
      <c r="G398" s="71">
        <f>IF(ISBLANK(Данные!G398),"",Данные!G398)</f>
        <v>1</v>
      </c>
      <c r="H398" s="71" t="str">
        <f>IF(ISBLANK(Данные!H398),"",Данные!H398)</f>
        <v>4 курс 2018 год/пост</v>
      </c>
      <c r="I398" s="71" t="str">
        <f>IF(ISBLANK(Данные!I398),"",Данные!I398)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71" t="str">
        <f>IF(ISBLANK(Данные!J398),"",Данные!J398)</f>
        <v/>
      </c>
      <c r="K398" s="71" t="str">
        <f>IF(ISBLANK(Данные!K398),"",Данные!K398)</f>
        <v/>
      </c>
      <c r="L398" s="71" t="str">
        <f>IF(ISBLANK(Данные!L398),"",Данные!L398)</f>
        <v/>
      </c>
      <c r="M398" s="72">
        <f t="shared" si="24"/>
        <v>0</v>
      </c>
      <c r="N398" s="72">
        <f t="shared" si="27"/>
        <v>14.870000000000001</v>
      </c>
      <c r="O398" s="72">
        <f t="shared" si="25"/>
        <v>9.75</v>
      </c>
      <c r="P398" s="72">
        <f t="shared" si="26"/>
        <v>9.75</v>
      </c>
      <c r="Q398" s="72" t="str">
        <f>IF(ISBLANK(Данные!Q398),"",Данные!Q398)</f>
        <v/>
      </c>
      <c r="R398" s="72" t="str">
        <f>IF(ISBLANK(Данные!R398),"",Данные!R398)</f>
        <v/>
      </c>
      <c r="S398" s="72" t="str">
        <f>IF(ISBLANK(Данные!S398),"",Данные!S398)</f>
        <v/>
      </c>
      <c r="T398" s="72" t="str">
        <f>IF(ISBLANK(Данные!T398),"",Данные!T398)</f>
        <v/>
      </c>
      <c r="U398" s="72">
        <f>IF(ISBLANK(Данные!U398),"",Данные!U398)</f>
        <v>6</v>
      </c>
      <c r="V398" s="72" t="str">
        <f>IF(ISBLANK(Данные!V398),"",Данные!V398)</f>
        <v/>
      </c>
      <c r="W398" s="72">
        <f>IF(ISBLANK(Данные!W398),"",Данные!W398)</f>
        <v>39</v>
      </c>
      <c r="X398" s="72">
        <f>IF(ISBLANK(Данные!X398),"",Данные!X398)</f>
        <v>2</v>
      </c>
      <c r="Y398" s="72">
        <f>IF(ISBLANK(Данные!Y398),"",Данные!Y398)</f>
        <v>3</v>
      </c>
      <c r="Z398" s="72" t="str">
        <f>IF(ISBLANK(Данные!Z398),"",Данные!Z398)</f>
        <v/>
      </c>
      <c r="AA398" s="72" t="str">
        <f>IF(ISBLANK(Данные!AA398),"",Данные!AA398)</f>
        <v/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>
      <c r="A399" s="71">
        <f>IF(ISBLANK(Данные!A399),"",Данные!A399)</f>
        <v>6368</v>
      </c>
      <c r="B399" s="71">
        <f>IF(ISBLANK(Данные!B399),"",Данные!B399)</f>
        <v>2021</v>
      </c>
      <c r="C399" s="71" t="str">
        <f>IF(ISBLANK(Данные!C399),"",Данные!C399)</f>
        <v>компьютерных технологий и электронного обучения</v>
      </c>
      <c r="D399" s="71" t="str">
        <f>IF(ISBLANK(Данные!D399),"",Данные!D399)</f>
        <v>Серегин (ФИО)</v>
      </c>
      <c r="E399" s="71" t="str">
        <f>IF(ISBLANK(Данные!E399),"",Данные!E399)</f>
        <v>кандидат технических наук</v>
      </c>
      <c r="F399" s="71" t="str">
        <f>IF(ISBLANK(Данные!F399),"",Данные!F399)</f>
        <v>внешний</v>
      </c>
      <c r="G399" s="71" t="str">
        <f>IF(ISBLANK(Данные!G399),"",Данные!G399)</f>
        <v/>
      </c>
      <c r="H399" s="71" t="str">
        <f>IF(ISBLANK(Данные!H399),"",Данные!H399)</f>
        <v>4 курс 2018 год/пост</v>
      </c>
      <c r="I399" s="71" t="str">
        <f>IF(ISBLANK(Данные!I399),"",Данные!I399)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71" t="str">
        <f>IF(ISBLANK(Данные!J399),"",Данные!J399)</f>
        <v/>
      </c>
      <c r="K399" s="71" t="str">
        <f>IF(ISBLANK(Данные!K399),"",Данные!K399)</f>
        <v/>
      </c>
      <c r="L399" s="71" t="str">
        <f>IF(ISBLANK(Данные!L399),"",Данные!L399)</f>
        <v/>
      </c>
      <c r="M399" s="72">
        <f t="shared" si="24"/>
        <v>0</v>
      </c>
      <c r="N399" s="72">
        <f t="shared" si="27"/>
        <v>14.870000000000001</v>
      </c>
      <c r="O399" s="72">
        <f t="shared" si="25"/>
        <v>9.75</v>
      </c>
      <c r="P399" s="72">
        <f t="shared" si="26"/>
        <v>9.75</v>
      </c>
      <c r="Q399" s="72" t="str">
        <f>IF(ISBLANK(Данные!Q399),"",Данные!Q399)</f>
        <v/>
      </c>
      <c r="R399" s="72" t="str">
        <f>IF(ISBLANK(Данные!R399),"",Данные!R399)</f>
        <v/>
      </c>
      <c r="S399" s="72" t="str">
        <f>IF(ISBLANK(Данные!S399),"",Данные!S399)</f>
        <v/>
      </c>
      <c r="T399" s="72" t="str">
        <f>IF(ISBLANK(Данные!T399),"",Данные!T399)</f>
        <v/>
      </c>
      <c r="U399" s="72">
        <f>IF(ISBLANK(Данные!U399),"",Данные!U399)</f>
        <v>20</v>
      </c>
      <c r="V399" s="72" t="str">
        <f>IF(ISBLANK(Данные!V399),"",Данные!V399)</f>
        <v/>
      </c>
      <c r="W399" s="72">
        <f>IF(ISBLANK(Данные!W399),"",Данные!W399)</f>
        <v>39</v>
      </c>
      <c r="X399" s="72">
        <f>IF(ISBLANK(Данные!X399),"",Данные!X399)</f>
        <v>2</v>
      </c>
      <c r="Y399" s="72">
        <f>IF(ISBLANK(Данные!Y399),"",Данные!Y399)</f>
        <v>3</v>
      </c>
      <c r="Z399" s="72" t="str">
        <f>IF(ISBLANK(Данные!Z399),"",Данные!Z399)</f>
        <v/>
      </c>
      <c r="AA399" s="72" t="str">
        <f>IF(ISBLANK(Данные!AA399),"",Данные!AA399)</f>
        <v/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>
      <c r="A400" s="71">
        <f>IF(ISBLANK(Данные!A400),"",Данные!A400)</f>
        <v>6368</v>
      </c>
      <c r="B400" s="71">
        <f>IF(ISBLANK(Данные!B400),"",Данные!B400)</f>
        <v>2021</v>
      </c>
      <c r="C400" s="71" t="str">
        <f>IF(ISBLANK(Данные!C400),"",Данные!C400)</f>
        <v>компьютерных технологий и электронного обучения</v>
      </c>
      <c r="D400" s="71" t="str">
        <f>IF(ISBLANK(Данные!D400),"",Данные!D400)</f>
        <v>Воробьев Владимир Иванович</v>
      </c>
      <c r="E400" s="71" t="str">
        <f>IF(ISBLANK(Данные!E400),"",Данные!E400)</f>
        <v>доктор технических наук</v>
      </c>
      <c r="F400" s="71" t="str">
        <f>IF(ISBLANK(Данные!F400),"",Данные!F400)</f>
        <v>профессор</v>
      </c>
      <c r="G400" s="71">
        <f>IF(ISBLANK(Данные!G400),"",Данные!G400)</f>
        <v>1</v>
      </c>
      <c r="H400" s="71" t="str">
        <f>IF(ISBLANK(Данные!H400),"",Данные!H400)</f>
        <v>4 курс 2018 год/пост</v>
      </c>
      <c r="I400" s="71" t="str">
        <f>IF(ISBLANK(Данные!I400),"",Данные!I400)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71" t="str">
        <f>IF(ISBLANK(Данные!J400),"",Данные!J400)</f>
        <v/>
      </c>
      <c r="K400" s="71" t="str">
        <f>IF(ISBLANK(Данные!K400),"",Данные!K400)</f>
        <v/>
      </c>
      <c r="L400" s="71" t="str">
        <f>IF(ISBLANK(Данные!L400),"",Данные!L400)</f>
        <v/>
      </c>
      <c r="M400" s="72">
        <f t="shared" si="24"/>
        <v>0</v>
      </c>
      <c r="N400" s="72">
        <f t="shared" si="27"/>
        <v>14.870000000000001</v>
      </c>
      <c r="O400" s="72">
        <f t="shared" si="25"/>
        <v>9.75</v>
      </c>
      <c r="P400" s="72">
        <f t="shared" si="26"/>
        <v>9.75</v>
      </c>
      <c r="Q400" s="72" t="str">
        <f>IF(ISBLANK(Данные!Q400),"",Данные!Q400)</f>
        <v/>
      </c>
      <c r="R400" s="72" t="str">
        <f>IF(ISBLANK(Данные!R400),"",Данные!R400)</f>
        <v/>
      </c>
      <c r="S400" s="72" t="str">
        <f>IF(ISBLANK(Данные!S400),"",Данные!S400)</f>
        <v/>
      </c>
      <c r="T400" s="72" t="str">
        <f>IF(ISBLANK(Данные!T400),"",Данные!T400)</f>
        <v/>
      </c>
      <c r="U400" s="72">
        <f>IF(ISBLANK(Данные!U400),"",Данные!U400)</f>
        <v>20</v>
      </c>
      <c r="V400" s="72" t="str">
        <f>IF(ISBLANK(Данные!V400),"",Данные!V400)</f>
        <v/>
      </c>
      <c r="W400" s="72">
        <f>IF(ISBLANK(Данные!W400),"",Данные!W400)</f>
        <v>39</v>
      </c>
      <c r="X400" s="72">
        <f>IF(ISBLANK(Данные!X400),"",Данные!X400)</f>
        <v>2</v>
      </c>
      <c r="Y400" s="72">
        <f>IF(ISBLANK(Данные!Y400),"",Данные!Y400)</f>
        <v>3</v>
      </c>
      <c r="Z400" s="72" t="str">
        <f>IF(ISBLANK(Данные!Z400),"",Данные!Z400)</f>
        <v/>
      </c>
      <c r="AA400" s="72" t="str">
        <f>IF(ISBLANK(Данные!AA400),"",Данные!AA400)</f>
        <v/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>
      <c r="A401" s="71">
        <f>IF(ISBLANK(Данные!A401),"",Данные!A401)</f>
        <v>6368</v>
      </c>
      <c r="B401" s="71">
        <f>IF(ISBLANK(Данные!B401),"",Данные!B401)</f>
        <v>2021</v>
      </c>
      <c r="C401" s="71" t="str">
        <f>IF(ISBLANK(Данные!C401),"",Данные!C401)</f>
        <v>компьютерных технологий и электронного обучения</v>
      </c>
      <c r="D401" s="71" t="str">
        <f>IF(ISBLANK(Данные!D401),"",Данные!D401)</f>
        <v>Копыльцов Александр Васильевич</v>
      </c>
      <c r="E401" s="71" t="str">
        <f>IF(ISBLANK(Данные!E401),"",Данные!E401)</f>
        <v>доктор технических наук</v>
      </c>
      <c r="F401" s="71" t="str">
        <f>IF(ISBLANK(Данные!F401),"",Данные!F401)</f>
        <v>профессор</v>
      </c>
      <c r="G401" s="71">
        <f>IF(ISBLANK(Данные!G401),"",Данные!G401)</f>
        <v>1</v>
      </c>
      <c r="H401" s="71" t="str">
        <f>IF(ISBLANK(Данные!H401),"",Данные!H401)</f>
        <v>4 курс 2018 год/пост</v>
      </c>
      <c r="I401" s="71" t="str">
        <f>IF(ISBLANK(Данные!I401),"",Данные!I401)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71" t="str">
        <f>IF(ISBLANK(Данные!J401),"",Данные!J401)</f>
        <v/>
      </c>
      <c r="K401" s="71" t="str">
        <f>IF(ISBLANK(Данные!K401),"",Данные!K401)</f>
        <v/>
      </c>
      <c r="L401" s="71" t="str">
        <f>IF(ISBLANK(Данные!L401),"",Данные!L401)</f>
        <v/>
      </c>
      <c r="M401" s="72">
        <f t="shared" si="24"/>
        <v>0</v>
      </c>
      <c r="N401" s="72">
        <f t="shared" si="27"/>
        <v>14.870000000000001</v>
      </c>
      <c r="O401" s="72">
        <f t="shared" si="25"/>
        <v>9.75</v>
      </c>
      <c r="P401" s="72">
        <f t="shared" si="26"/>
        <v>9.75</v>
      </c>
      <c r="Q401" s="72" t="str">
        <f>IF(ISBLANK(Данные!Q401),"",Данные!Q401)</f>
        <v/>
      </c>
      <c r="R401" s="72" t="str">
        <f>IF(ISBLANK(Данные!R401),"",Данные!R401)</f>
        <v/>
      </c>
      <c r="S401" s="72" t="str">
        <f>IF(ISBLANK(Данные!S401),"",Данные!S401)</f>
        <v/>
      </c>
      <c r="T401" s="72" t="str">
        <f>IF(ISBLANK(Данные!T401),"",Данные!T401)</f>
        <v/>
      </c>
      <c r="U401" s="72">
        <f>IF(ISBLANK(Данные!U401),"",Данные!U401)</f>
        <v>20</v>
      </c>
      <c r="V401" s="72" t="str">
        <f>IF(ISBLANK(Данные!V401),"",Данные!V401)</f>
        <v/>
      </c>
      <c r="W401" s="72">
        <f>IF(ISBLANK(Данные!W401),"",Данные!W401)</f>
        <v>39</v>
      </c>
      <c r="X401" s="72">
        <f>IF(ISBLANK(Данные!X401),"",Данные!X401)</f>
        <v>2</v>
      </c>
      <c r="Y401" s="72">
        <f>IF(ISBLANK(Данные!Y401),"",Данные!Y401)</f>
        <v>3</v>
      </c>
      <c r="Z401" s="72" t="str">
        <f>IF(ISBLANK(Данные!Z401),"",Данные!Z401)</f>
        <v/>
      </c>
      <c r="AA401" s="72" t="str">
        <f>IF(ISBLANK(Данные!AA401),"",Данные!AA401)</f>
        <v/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>
      <c r="A402" s="71">
        <f>IF(ISBLANK(Данные!A402),"",Данные!A402)</f>
        <v>6368</v>
      </c>
      <c r="B402" s="71">
        <f>IF(ISBLANK(Данные!B402),"",Данные!B402)</f>
        <v>2021</v>
      </c>
      <c r="C402" s="71" t="str">
        <f>IF(ISBLANK(Данные!C402),"",Данные!C402)</f>
        <v>компьютерных технологий и электронного обучения</v>
      </c>
      <c r="D402" s="71" t="str">
        <f>IF(ISBLANK(Данные!D402),"",Данные!D402)</f>
        <v>Карпова Наталья Александровна</v>
      </c>
      <c r="E402" s="71" t="str">
        <f>IF(ISBLANK(Данные!E402),"",Данные!E402)</f>
        <v>кандидат технических наук</v>
      </c>
      <c r="F402" s="71" t="str">
        <f>IF(ISBLANK(Данные!F402),"",Данные!F402)</f>
        <v>доцент</v>
      </c>
      <c r="G402" s="71">
        <f>IF(ISBLANK(Данные!G402),"",Данные!G402)</f>
        <v>0.75</v>
      </c>
      <c r="H402" s="71" t="str">
        <f>IF(ISBLANK(Данные!H402),"",Данные!H402)</f>
        <v>4 курс 2018 год/пост</v>
      </c>
      <c r="I402" s="71" t="str">
        <f>IF(ISBLANK(Данные!I402),"",Данные!I402)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71" t="str">
        <f>IF(ISBLANK(Данные!J402),"",Данные!J402)</f>
        <v/>
      </c>
      <c r="K402" s="71" t="str">
        <f>IF(ISBLANK(Данные!K402),"",Данные!K402)</f>
        <v/>
      </c>
      <c r="L402" s="71" t="str">
        <f>IF(ISBLANK(Данные!L402),"",Данные!L402)</f>
        <v/>
      </c>
      <c r="M402" s="72">
        <f t="shared" si="24"/>
        <v>0</v>
      </c>
      <c r="N402" s="72">
        <f t="shared" si="27"/>
        <v>14.870000000000001</v>
      </c>
      <c r="O402" s="72">
        <f t="shared" si="25"/>
        <v>9.75</v>
      </c>
      <c r="P402" s="72">
        <f t="shared" si="26"/>
        <v>9.75</v>
      </c>
      <c r="Q402" s="72" t="str">
        <f>IF(ISBLANK(Данные!Q402),"",Данные!Q402)</f>
        <v/>
      </c>
      <c r="R402" s="72" t="str">
        <f>IF(ISBLANK(Данные!R402),"",Данные!R402)</f>
        <v/>
      </c>
      <c r="S402" s="72" t="str">
        <f>IF(ISBLANK(Данные!S402),"",Данные!S402)</f>
        <v/>
      </c>
      <c r="T402" s="72" t="str">
        <f>IF(ISBLANK(Данные!T402),"",Данные!T402)</f>
        <v/>
      </c>
      <c r="U402" s="72">
        <f>IF(ISBLANK(Данные!U402),"",Данные!U402)</f>
        <v>4</v>
      </c>
      <c r="V402" s="72" t="str">
        <f>IF(ISBLANK(Данные!V402),"",Данные!V402)</f>
        <v/>
      </c>
      <c r="W402" s="72">
        <f>IF(ISBLANK(Данные!W402),"",Данные!W402)</f>
        <v>39</v>
      </c>
      <c r="X402" s="72">
        <f>IF(ISBLANK(Данные!X402),"",Данные!X402)</f>
        <v>2</v>
      </c>
      <c r="Y402" s="72">
        <f>IF(ISBLANK(Данные!Y402),"",Данные!Y402)</f>
        <v>3</v>
      </c>
      <c r="Z402" s="72" t="str">
        <f>IF(ISBLANK(Данные!Z402),"",Данные!Z402)</f>
        <v/>
      </c>
      <c r="AA402" s="72" t="str">
        <f>IF(ISBLANK(Данные!AA402),"",Данные!AA402)</f>
        <v/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>
      <c r="A403" s="71">
        <f>IF(ISBLANK(Данные!A403),"",Данные!A403)</f>
        <v>6368</v>
      </c>
      <c r="B403" s="71">
        <f>IF(ISBLANK(Данные!B403),"",Данные!B403)</f>
        <v>2021</v>
      </c>
      <c r="C403" s="71" t="str">
        <f>IF(ISBLANK(Данные!C403),"",Данные!C403)</f>
        <v>компьютерных технологий и электронного обучения</v>
      </c>
      <c r="D403" s="71" t="str">
        <f>IF(ISBLANK(Данные!D403),"",Данные!D403)</f>
        <v>Абрамян Геннадий Владимирович</v>
      </c>
      <c r="E403" s="71" t="str">
        <f>IF(ISBLANK(Данные!E403),"",Данные!E403)</f>
        <v>доктор педагогических наук</v>
      </c>
      <c r="F403" s="71" t="str">
        <f>IF(ISBLANK(Данные!F403),"",Данные!F403)</f>
        <v>профессор</v>
      </c>
      <c r="G403" s="71">
        <f>IF(ISBLANK(Данные!G403),"",Данные!G403)</f>
        <v>1</v>
      </c>
      <c r="H403" s="71" t="str">
        <f>IF(ISBLANK(Данные!H403),"",Данные!H403)</f>
        <v>4 курс 2018 год/пост</v>
      </c>
      <c r="I403" s="71" t="str">
        <f>IF(ISBLANK(Данные!I403),"",Данные!I403)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71" t="str">
        <f>IF(ISBLANK(Данные!J403),"",Данные!J403)</f>
        <v/>
      </c>
      <c r="K403" s="71" t="str">
        <f>IF(ISBLANK(Данные!K403),"",Данные!K403)</f>
        <v/>
      </c>
      <c r="L403" s="71" t="str">
        <f>IF(ISBLANK(Данные!L403),"",Данные!L403)</f>
        <v/>
      </c>
      <c r="M403" s="72">
        <f t="shared" si="24"/>
        <v>0</v>
      </c>
      <c r="N403" s="72">
        <f t="shared" si="27"/>
        <v>14.870000000000001</v>
      </c>
      <c r="O403" s="72">
        <f t="shared" si="25"/>
        <v>9.75</v>
      </c>
      <c r="P403" s="72">
        <f t="shared" si="26"/>
        <v>9.75</v>
      </c>
      <c r="Q403" s="72" t="str">
        <f>IF(ISBLANK(Данные!Q403),"",Данные!Q403)</f>
        <v/>
      </c>
      <c r="R403" s="72" t="str">
        <f>IF(ISBLANK(Данные!R403),"",Данные!R403)</f>
        <v/>
      </c>
      <c r="S403" s="72" t="str">
        <f>IF(ISBLANK(Данные!S403),"",Данные!S403)</f>
        <v/>
      </c>
      <c r="T403" s="72" t="str">
        <f>IF(ISBLANK(Данные!T403),"",Данные!T403)</f>
        <v/>
      </c>
      <c r="U403" s="72">
        <f>IF(ISBLANK(Данные!U403),"",Данные!U403)</f>
        <v>2</v>
      </c>
      <c r="V403" s="72" t="str">
        <f>IF(ISBLANK(Данные!V403),"",Данные!V403)</f>
        <v/>
      </c>
      <c r="W403" s="72">
        <f>IF(ISBLANK(Данные!W403),"",Данные!W403)</f>
        <v>39</v>
      </c>
      <c r="X403" s="72">
        <f>IF(ISBLANK(Данные!X403),"",Данные!X403)</f>
        <v>2</v>
      </c>
      <c r="Y403" s="72">
        <f>IF(ISBLANK(Данные!Y403),"",Данные!Y403)</f>
        <v>3</v>
      </c>
      <c r="Z403" s="72" t="str">
        <f>IF(ISBLANK(Данные!Z403),"",Данные!Z403)</f>
        <v/>
      </c>
      <c r="AA403" s="72" t="str">
        <f>IF(ISBLANK(Данные!AA403),"",Данные!AA403)</f>
        <v/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>
      <c r="A404" s="71">
        <f>IF(ISBLANK(Данные!A404),"",Данные!A404)</f>
        <v>6368</v>
      </c>
      <c r="B404" s="71">
        <f>IF(ISBLANK(Данные!B404),"",Данные!B404)</f>
        <v>2021</v>
      </c>
      <c r="C404" s="71" t="str">
        <f>IF(ISBLANK(Данные!C404),"",Данные!C404)</f>
        <v>компьютерных технологий и электронного обучения</v>
      </c>
      <c r="D404" s="71" t="str">
        <f>IF(ISBLANK(Данные!D404),"",Данные!D404)</f>
        <v>Авксентьева Елена Юрьевна</v>
      </c>
      <c r="E404" s="71" t="str">
        <f>IF(ISBLANK(Данные!E404),"",Данные!E404)</f>
        <v>кандидат педагогических наук</v>
      </c>
      <c r="F404" s="71" t="str">
        <f>IF(ISBLANK(Данные!F404),"",Данные!F404)</f>
        <v>доцент</v>
      </c>
      <c r="G404" s="71">
        <f>IF(ISBLANK(Данные!G404),"",Данные!G404)</f>
        <v>1</v>
      </c>
      <c r="H404" s="71" t="str">
        <f>IF(ISBLANK(Данные!H404),"",Данные!H404)</f>
        <v>4 курс 2018 год/пост</v>
      </c>
      <c r="I404" s="71" t="str">
        <f>IF(ISBLANK(Данные!I404),"",Данные!I404)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71" t="str">
        <f>IF(ISBLANK(Данные!J404),"",Данные!J404)</f>
        <v/>
      </c>
      <c r="K404" s="71" t="str">
        <f>IF(ISBLANK(Данные!K404),"",Данные!K404)</f>
        <v/>
      </c>
      <c r="L404" s="71" t="str">
        <f>IF(ISBLANK(Данные!L404),"",Данные!L404)</f>
        <v/>
      </c>
      <c r="M404" s="72">
        <f t="shared" si="24"/>
        <v>0</v>
      </c>
      <c r="N404" s="72">
        <f t="shared" si="27"/>
        <v>14.870000000000001</v>
      </c>
      <c r="O404" s="72">
        <f t="shared" si="25"/>
        <v>9.75</v>
      </c>
      <c r="P404" s="72">
        <f t="shared" si="26"/>
        <v>9.75</v>
      </c>
      <c r="Q404" s="72" t="str">
        <f>IF(ISBLANK(Данные!Q404),"",Данные!Q404)</f>
        <v/>
      </c>
      <c r="R404" s="72" t="str">
        <f>IF(ISBLANK(Данные!R404),"",Данные!R404)</f>
        <v/>
      </c>
      <c r="S404" s="72" t="str">
        <f>IF(ISBLANK(Данные!S404),"",Данные!S404)</f>
        <v/>
      </c>
      <c r="T404" s="72" t="str">
        <f>IF(ISBLANK(Данные!T404),"",Данные!T404)</f>
        <v/>
      </c>
      <c r="U404" s="72">
        <f>IF(ISBLANK(Данные!U404),"",Данные!U404)</f>
        <v>6</v>
      </c>
      <c r="V404" s="72" t="str">
        <f>IF(ISBLANK(Данные!V404),"",Данные!V404)</f>
        <v/>
      </c>
      <c r="W404" s="72">
        <f>IF(ISBLANK(Данные!W404),"",Данные!W404)</f>
        <v>39</v>
      </c>
      <c r="X404" s="72">
        <f>IF(ISBLANK(Данные!X404),"",Данные!X404)</f>
        <v>2</v>
      </c>
      <c r="Y404" s="72">
        <f>IF(ISBLANK(Данные!Y404),"",Данные!Y404)</f>
        <v>3</v>
      </c>
      <c r="Z404" s="72" t="str">
        <f>IF(ISBLANK(Данные!Z404),"",Данные!Z404)</f>
        <v/>
      </c>
      <c r="AA404" s="72" t="str">
        <f>IF(ISBLANK(Данные!AA404),"",Данные!AA404)</f>
        <v/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>
      <c r="A405" s="71">
        <f>IF(ISBLANK(Данные!A405),"",Данные!A405)</f>
        <v>5791</v>
      </c>
      <c r="B405" s="71">
        <f>IF(ISBLANK(Данные!B405),"",Данные!B405)</f>
        <v>2020</v>
      </c>
      <c r="C405" s="71" t="str">
        <f>IF(ISBLANK(Данные!C405),"",Данные!C405)</f>
        <v>компьютерных технологий и электронного обучения</v>
      </c>
      <c r="D405" s="71" t="str">
        <f>IF(ISBLANK(Данные!D405),"",Данные!D405)</f>
        <v>Воробьев Владимир Иванович</v>
      </c>
      <c r="E405" s="71" t="str">
        <f>IF(ISBLANK(Данные!E405),"",Данные!E405)</f>
        <v>доктор технических наук</v>
      </c>
      <c r="F405" s="71" t="str">
        <f>IF(ISBLANK(Данные!F405),"",Данные!F405)</f>
        <v>профессор</v>
      </c>
      <c r="G405" s="71">
        <f>IF(ISBLANK(Данные!G405),"",Данные!G405)</f>
        <v>1</v>
      </c>
      <c r="H405" s="71" t="str">
        <f>IF(ISBLANK(Данные!H405),"",Данные!H405)</f>
        <v>4 курс 2017 год/пост</v>
      </c>
      <c r="I405" s="71" t="str">
        <f>IF(ISBLANK(Данные!I405),"",Данные!I405)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71" t="str">
        <f>IF(ISBLANK(Данные!J405),"",Данные!J405)</f>
        <v/>
      </c>
      <c r="K405" s="71" t="str">
        <f>IF(ISBLANK(Данные!K405),"",Данные!K405)</f>
        <v/>
      </c>
      <c r="L405" s="71" t="str">
        <f>IF(ISBLANK(Данные!L405),"",Данные!L405)</f>
        <v/>
      </c>
      <c r="M405" s="72">
        <f t="shared" si="24"/>
        <v>0</v>
      </c>
      <c r="N405" s="72">
        <f t="shared" si="27"/>
        <v>11.57</v>
      </c>
      <c r="O405" s="72">
        <f t="shared" si="25"/>
        <v>7.25</v>
      </c>
      <c r="P405" s="72">
        <f t="shared" si="26"/>
        <v>7.25</v>
      </c>
      <c r="Q405" s="72" t="str">
        <f>IF(ISBLANK(Данные!Q405),"",Данные!Q405)</f>
        <v/>
      </c>
      <c r="R405" s="72" t="str">
        <f>IF(ISBLANK(Данные!R405),"",Данные!R405)</f>
        <v/>
      </c>
      <c r="S405" s="72" t="str">
        <f>IF(ISBLANK(Данные!S405),"",Данные!S405)</f>
        <v/>
      </c>
      <c r="T405" s="72" t="str">
        <f>IF(ISBLANK(Данные!T405),"",Данные!T405)</f>
        <v/>
      </c>
      <c r="U405" s="72" t="str">
        <f>IF(ISBLANK(Данные!U405),"",Данные!U405)</f>
        <v/>
      </c>
      <c r="V405" s="72" t="str">
        <f>IF(ISBLANK(Данные!V405),"",Данные!V405)</f>
        <v/>
      </c>
      <c r="W405" s="72">
        <f>IF(ISBLANK(Данные!W405),"",Данные!W405)</f>
        <v>29</v>
      </c>
      <c r="X405" s="72">
        <f>IF(ISBLANK(Данные!X405),"",Данные!X405)</f>
        <v>1</v>
      </c>
      <c r="Y405" s="72">
        <f>IF(ISBLANK(Данные!Y405),"",Данные!Y405)</f>
        <v>2</v>
      </c>
      <c r="Z405" s="72" t="str">
        <f>IF(ISBLANK(Данные!Z405),"",Данные!Z405)</f>
        <v/>
      </c>
      <c r="AA405" s="72" t="str">
        <f>IF(ISBLANK(Данные!AA405),"",Данные!AA405)</f>
        <v/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>
      <c r="A406" s="71">
        <f>IF(ISBLANK(Данные!A406),"",Данные!A406)</f>
        <v>5791</v>
      </c>
      <c r="B406" s="71">
        <f>IF(ISBLANK(Данные!B406),"",Данные!B406)</f>
        <v>2020</v>
      </c>
      <c r="C406" s="71" t="str">
        <f>IF(ISBLANK(Данные!C406),"",Данные!C406)</f>
        <v>компьютерных технологий и электронного обучения</v>
      </c>
      <c r="D406" s="71" t="str">
        <f>IF(ISBLANK(Данные!D406),"",Данные!D406)</f>
        <v>Копыльцов Александр Васильевич</v>
      </c>
      <c r="E406" s="71" t="str">
        <f>IF(ISBLANK(Данные!E406),"",Данные!E406)</f>
        <v>доктор технических наук</v>
      </c>
      <c r="F406" s="71" t="str">
        <f>IF(ISBLANK(Данные!F406),"",Данные!F406)</f>
        <v>профессор</v>
      </c>
      <c r="G406" s="71">
        <f>IF(ISBLANK(Данные!G406),"",Данные!G406)</f>
        <v>1</v>
      </c>
      <c r="H406" s="71" t="str">
        <f>IF(ISBLANK(Данные!H406),"",Данные!H406)</f>
        <v>4 курс 2017 год/пост</v>
      </c>
      <c r="I406" s="71" t="str">
        <f>IF(ISBLANK(Данные!I406),"",Данные!I406)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71" t="str">
        <f>IF(ISBLANK(Данные!J406),"",Данные!J406)</f>
        <v/>
      </c>
      <c r="K406" s="71" t="str">
        <f>IF(ISBLANK(Данные!K406),"",Данные!K406)</f>
        <v/>
      </c>
      <c r="L406" s="71" t="str">
        <f>IF(ISBLANK(Данные!L406),"",Данные!L406)</f>
        <v/>
      </c>
      <c r="M406" s="72">
        <f t="shared" si="24"/>
        <v>0</v>
      </c>
      <c r="N406" s="72">
        <f t="shared" si="27"/>
        <v>11.57</v>
      </c>
      <c r="O406" s="72">
        <f t="shared" si="25"/>
        <v>7.25</v>
      </c>
      <c r="P406" s="72">
        <f t="shared" si="26"/>
        <v>7.25</v>
      </c>
      <c r="Q406" s="72" t="str">
        <f>IF(ISBLANK(Данные!Q406),"",Данные!Q406)</f>
        <v/>
      </c>
      <c r="R406" s="72" t="str">
        <f>IF(ISBLANK(Данные!R406),"",Данные!R406)</f>
        <v/>
      </c>
      <c r="S406" s="72" t="str">
        <f>IF(ISBLANK(Данные!S406),"",Данные!S406)</f>
        <v/>
      </c>
      <c r="T406" s="72" t="str">
        <f>IF(ISBLANK(Данные!T406),"",Данные!T406)</f>
        <v/>
      </c>
      <c r="U406" s="72" t="str">
        <f>IF(ISBLANK(Данные!U406),"",Данные!U406)</f>
        <v/>
      </c>
      <c r="V406" s="72" t="str">
        <f>IF(ISBLANK(Данные!V406),"",Данные!V406)</f>
        <v/>
      </c>
      <c r="W406" s="72">
        <f>IF(ISBLANK(Данные!W406),"",Данные!W406)</f>
        <v>29</v>
      </c>
      <c r="X406" s="72">
        <f>IF(ISBLANK(Данные!X406),"",Данные!X406)</f>
        <v>1</v>
      </c>
      <c r="Y406" s="72">
        <f>IF(ISBLANK(Данные!Y406),"",Данные!Y406)</f>
        <v>2</v>
      </c>
      <c r="Z406" s="72" t="str">
        <f>IF(ISBLANK(Данные!Z406),"",Данные!Z406)</f>
        <v/>
      </c>
      <c r="AA406" s="72" t="str">
        <f>IF(ISBLANK(Данные!AA406),"",Данные!AA406)</f>
        <v/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>
      <c r="A407" s="71">
        <f>IF(ISBLANK(Данные!A407),"",Данные!A407)</f>
        <v>5791</v>
      </c>
      <c r="B407" s="71">
        <f>IF(ISBLANK(Данные!B407),"",Данные!B407)</f>
        <v>2020</v>
      </c>
      <c r="C407" s="71" t="str">
        <f>IF(ISBLANK(Данные!C407),"",Данные!C407)</f>
        <v>компьютерных технологий и электронного обучения</v>
      </c>
      <c r="D407" s="71" t="str">
        <f>IF(ISBLANK(Данные!D407),"",Данные!D407)</f>
        <v>Карпова Наталья Александровна</v>
      </c>
      <c r="E407" s="71" t="str">
        <f>IF(ISBLANK(Данные!E407),"",Данные!E407)</f>
        <v>кандидат технических наук</v>
      </c>
      <c r="F407" s="71" t="str">
        <f>IF(ISBLANK(Данные!F407),"",Данные!F407)</f>
        <v>доцент</v>
      </c>
      <c r="G407" s="71">
        <f>IF(ISBLANK(Данные!G407),"",Данные!G407)</f>
        <v>0.75</v>
      </c>
      <c r="H407" s="71" t="str">
        <f>IF(ISBLANK(Данные!H407),"",Данные!H407)</f>
        <v>4 курс 2017 год/пост</v>
      </c>
      <c r="I407" s="71" t="str">
        <f>IF(ISBLANK(Данные!I407),"",Данные!I407)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71" t="str">
        <f>IF(ISBLANK(Данные!J407),"",Данные!J407)</f>
        <v/>
      </c>
      <c r="K407" s="71" t="str">
        <f>IF(ISBLANK(Данные!K407),"",Данные!K407)</f>
        <v/>
      </c>
      <c r="L407" s="71" t="str">
        <f>IF(ISBLANK(Данные!L407),"",Данные!L407)</f>
        <v/>
      </c>
      <c r="M407" s="72">
        <f t="shared" si="24"/>
        <v>0</v>
      </c>
      <c r="N407" s="72">
        <f t="shared" si="27"/>
        <v>11.57</v>
      </c>
      <c r="O407" s="72">
        <f t="shared" si="25"/>
        <v>7.25</v>
      </c>
      <c r="P407" s="72">
        <f t="shared" si="26"/>
        <v>7.25</v>
      </c>
      <c r="Q407" s="72" t="str">
        <f>IF(ISBLANK(Данные!Q407),"",Данные!Q407)</f>
        <v/>
      </c>
      <c r="R407" s="72" t="str">
        <f>IF(ISBLANK(Данные!R407),"",Данные!R407)</f>
        <v/>
      </c>
      <c r="S407" s="72" t="str">
        <f>IF(ISBLANK(Данные!S407),"",Данные!S407)</f>
        <v/>
      </c>
      <c r="T407" s="72" t="str">
        <f>IF(ISBLANK(Данные!T407),"",Данные!T407)</f>
        <v/>
      </c>
      <c r="U407" s="72" t="str">
        <f>IF(ISBLANK(Данные!U407),"",Данные!U407)</f>
        <v/>
      </c>
      <c r="V407" s="72" t="str">
        <f>IF(ISBLANK(Данные!V407),"",Данные!V407)</f>
        <v/>
      </c>
      <c r="W407" s="72">
        <f>IF(ISBLANK(Данные!W407),"",Данные!W407)</f>
        <v>29</v>
      </c>
      <c r="X407" s="72">
        <f>IF(ISBLANK(Данные!X407),"",Данные!X407)</f>
        <v>1</v>
      </c>
      <c r="Y407" s="72">
        <f>IF(ISBLANK(Данные!Y407),"",Данные!Y407)</f>
        <v>2</v>
      </c>
      <c r="Z407" s="72" t="str">
        <f>IF(ISBLANK(Данные!Z407),"",Данные!Z407)</f>
        <v/>
      </c>
      <c r="AA407" s="72" t="str">
        <f>IF(ISBLANK(Данные!AA407),"",Данные!AA407)</f>
        <v/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>
      <c r="A408" s="71">
        <f>IF(ISBLANK(Данные!A408),"",Данные!A408)</f>
        <v>5791</v>
      </c>
      <c r="B408" s="71">
        <f>IF(ISBLANK(Данные!B408),"",Данные!B408)</f>
        <v>2020</v>
      </c>
      <c r="C408" s="71" t="str">
        <f>IF(ISBLANK(Данные!C408),"",Данные!C408)</f>
        <v>компьютерных технологий и электронного обучения</v>
      </c>
      <c r="D408" s="71" t="str">
        <f>IF(ISBLANK(Данные!D408),"",Данные!D408)</f>
        <v>Абрамян Геннадий Владимирович</v>
      </c>
      <c r="E408" s="71" t="str">
        <f>IF(ISBLANK(Данные!E408),"",Данные!E408)</f>
        <v>доктор педагогических наук</v>
      </c>
      <c r="F408" s="71" t="str">
        <f>IF(ISBLANK(Данные!F408),"",Данные!F408)</f>
        <v>профессор</v>
      </c>
      <c r="G408" s="71">
        <f>IF(ISBLANK(Данные!G408),"",Данные!G408)</f>
        <v>1</v>
      </c>
      <c r="H408" s="71" t="str">
        <f>IF(ISBLANK(Данные!H408),"",Данные!H408)</f>
        <v>4 курс 2017 год/пост</v>
      </c>
      <c r="I408" s="71" t="str">
        <f>IF(ISBLANK(Данные!I408),"",Данные!I408)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71" t="str">
        <f>IF(ISBLANK(Данные!J408),"",Данные!J408)</f>
        <v/>
      </c>
      <c r="K408" s="71" t="str">
        <f>IF(ISBLANK(Данные!K408),"",Данные!K408)</f>
        <v/>
      </c>
      <c r="L408" s="71" t="str">
        <f>IF(ISBLANK(Данные!L408),"",Данные!L408)</f>
        <v/>
      </c>
      <c r="M408" s="72">
        <f t="shared" si="24"/>
        <v>0</v>
      </c>
      <c r="N408" s="72">
        <f t="shared" si="27"/>
        <v>11.57</v>
      </c>
      <c r="O408" s="72">
        <f t="shared" si="25"/>
        <v>7.25</v>
      </c>
      <c r="P408" s="72">
        <f t="shared" si="26"/>
        <v>7.25</v>
      </c>
      <c r="Q408" s="72" t="str">
        <f>IF(ISBLANK(Данные!Q408),"",Данные!Q408)</f>
        <v/>
      </c>
      <c r="R408" s="72" t="str">
        <f>IF(ISBLANK(Данные!R408),"",Данные!R408)</f>
        <v/>
      </c>
      <c r="S408" s="72" t="str">
        <f>IF(ISBLANK(Данные!S408),"",Данные!S408)</f>
        <v/>
      </c>
      <c r="T408" s="72" t="str">
        <f>IF(ISBLANK(Данные!T408),"",Данные!T408)</f>
        <v/>
      </c>
      <c r="U408" s="72" t="str">
        <f>IF(ISBLANK(Данные!U408),"",Данные!U408)</f>
        <v/>
      </c>
      <c r="V408" s="72" t="str">
        <f>IF(ISBLANK(Данные!V408),"",Данные!V408)</f>
        <v/>
      </c>
      <c r="W408" s="72">
        <f>IF(ISBLANK(Данные!W408),"",Данные!W408)</f>
        <v>29</v>
      </c>
      <c r="X408" s="72">
        <f>IF(ISBLANK(Данные!X408),"",Данные!X408)</f>
        <v>1</v>
      </c>
      <c r="Y408" s="72">
        <f>IF(ISBLANK(Данные!Y408),"",Данные!Y408)</f>
        <v>2</v>
      </c>
      <c r="Z408" s="72" t="str">
        <f>IF(ISBLANK(Данные!Z408),"",Данные!Z408)</f>
        <v/>
      </c>
      <c r="AA408" s="72" t="str">
        <f>IF(ISBLANK(Данные!AA408),"",Данные!AA408)</f>
        <v/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>
      <c r="A409" s="71">
        <f>IF(ISBLANK(Данные!A409),"",Данные!A409)</f>
        <v>5791</v>
      </c>
      <c r="B409" s="71">
        <f>IF(ISBLANK(Данные!B409),"",Данные!B409)</f>
        <v>2020</v>
      </c>
      <c r="C409" s="71" t="str">
        <f>IF(ISBLANK(Данные!C409),"",Данные!C409)</f>
        <v>компьютерных технологий и электронного обучения</v>
      </c>
      <c r="D409" s="71" t="str">
        <f>IF(ISBLANK(Данные!D409),"",Данные!D409)</f>
        <v>Власова Елена Зотиковна</v>
      </c>
      <c r="E409" s="71" t="str">
        <f>IF(ISBLANK(Данные!E409),"",Данные!E409)</f>
        <v>доктор педагогических наук</v>
      </c>
      <c r="F409" s="71" t="str">
        <f>IF(ISBLANK(Данные!F409),"",Данные!F409)</f>
        <v>заведующий кафедрой</v>
      </c>
      <c r="G409" s="71">
        <f>IF(ISBLANK(Данные!G409),"",Данные!G409)</f>
        <v>1</v>
      </c>
      <c r="H409" s="71" t="str">
        <f>IF(ISBLANK(Данные!H409),"",Данные!H409)</f>
        <v>4 курс 2017 год/пост</v>
      </c>
      <c r="I409" s="71" t="str">
        <f>IF(ISBLANK(Данные!I409),"",Данные!I409)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71" t="str">
        <f>IF(ISBLANK(Данные!J409),"",Данные!J409)</f>
        <v/>
      </c>
      <c r="K409" s="71" t="str">
        <f>IF(ISBLANK(Данные!K409),"",Данные!K409)</f>
        <v/>
      </c>
      <c r="L409" s="71" t="str">
        <f>IF(ISBLANK(Данные!L409),"",Данные!L409)</f>
        <v/>
      </c>
      <c r="M409" s="72">
        <f t="shared" si="24"/>
        <v>0</v>
      </c>
      <c r="N409" s="72">
        <f t="shared" si="27"/>
        <v>11.57</v>
      </c>
      <c r="O409" s="72">
        <f t="shared" si="25"/>
        <v>7.25</v>
      </c>
      <c r="P409" s="72">
        <f t="shared" si="26"/>
        <v>7.25</v>
      </c>
      <c r="Q409" s="72" t="str">
        <f>IF(ISBLANK(Данные!Q409),"",Данные!Q409)</f>
        <v/>
      </c>
      <c r="R409" s="72" t="str">
        <f>IF(ISBLANK(Данные!R409),"",Данные!R409)</f>
        <v/>
      </c>
      <c r="S409" s="72" t="str">
        <f>IF(ISBLANK(Данные!S409),"",Данные!S409)</f>
        <v/>
      </c>
      <c r="T409" s="72" t="str">
        <f>IF(ISBLANK(Данные!T409),"",Данные!T409)</f>
        <v/>
      </c>
      <c r="U409" s="72">
        <f>IF(ISBLANK(Данные!U409),"",Данные!U409)</f>
        <v>8</v>
      </c>
      <c r="V409" s="72" t="str">
        <f>IF(ISBLANK(Данные!V409),"",Данные!V409)</f>
        <v/>
      </c>
      <c r="W409" s="72">
        <f>IF(ISBLANK(Данные!W409),"",Данные!W409)</f>
        <v>29</v>
      </c>
      <c r="X409" s="72">
        <f>IF(ISBLANK(Данные!X409),"",Данные!X409)</f>
        <v>1</v>
      </c>
      <c r="Y409" s="72">
        <f>IF(ISBLANK(Данные!Y409),"",Данные!Y409)</f>
        <v>2</v>
      </c>
      <c r="Z409" s="72" t="str">
        <f>IF(ISBLANK(Данные!Z409),"",Данные!Z409)</f>
        <v/>
      </c>
      <c r="AA409" s="72" t="str">
        <f>IF(ISBLANK(Данные!AA409),"",Данные!AA409)</f>
        <v/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>
      <c r="A410" s="71">
        <f>IF(ISBLANK(Данные!A410),"",Данные!A410)</f>
        <v>5791</v>
      </c>
      <c r="B410" s="71">
        <f>IF(ISBLANK(Данные!B410),"",Данные!B410)</f>
        <v>2020</v>
      </c>
      <c r="C410" s="71" t="str">
        <f>IF(ISBLANK(Данные!C410),"",Данные!C410)</f>
        <v>компьютерных технологий и электронного обучения</v>
      </c>
      <c r="D410" s="71" t="str">
        <f>IF(ISBLANK(Данные!D410),"",Данные!D410)</f>
        <v>Государев Илья Борисович</v>
      </c>
      <c r="E410" s="71" t="str">
        <f>IF(ISBLANK(Данные!E410),"",Данные!E410)</f>
        <v>кандидат педагогических наук</v>
      </c>
      <c r="F410" s="71" t="str">
        <f>IF(ISBLANK(Данные!F410),"",Данные!F410)</f>
        <v>доцент</v>
      </c>
      <c r="G410" s="71">
        <f>IF(ISBLANK(Данные!G410),"",Данные!G410)</f>
        <v>1</v>
      </c>
      <c r="H410" s="71" t="str">
        <f>IF(ISBLANK(Данные!H410),"",Данные!H410)</f>
        <v>4 курс 2017 год/пост</v>
      </c>
      <c r="I410" s="71" t="str">
        <f>IF(ISBLANK(Данные!I410),"",Данные!I410)</f>
        <v>Руководство ВКР</v>
      </c>
      <c r="J410" s="71" t="str">
        <f>IF(ISBLANK(Данные!J410),"",Данные!J410)</f>
        <v/>
      </c>
      <c r="K410" s="71" t="str">
        <f>IF(ISBLANK(Данные!K410),"",Данные!K410)</f>
        <v/>
      </c>
      <c r="L410" s="71" t="str">
        <f>IF(ISBLANK(Данные!L410),"",Данные!L410)</f>
        <v/>
      </c>
      <c r="M410" s="72">
        <f t="shared" si="24"/>
        <v>0</v>
      </c>
      <c r="N410" s="72">
        <f t="shared" si="27"/>
        <v>11.57</v>
      </c>
      <c r="O410" s="72">
        <f t="shared" si="25"/>
        <v>7.25</v>
      </c>
      <c r="P410" s="72">
        <f t="shared" si="26"/>
        <v>7.25</v>
      </c>
      <c r="Q410" s="72" t="str">
        <f>IF(ISBLANK(Данные!Q410),"",Данные!Q410)</f>
        <v/>
      </c>
      <c r="R410" s="72" t="str">
        <f>IF(ISBLANK(Данные!R410),"",Данные!R410)</f>
        <v/>
      </c>
      <c r="S410" s="72" t="str">
        <f>IF(ISBLANK(Данные!S410),"",Данные!S410)</f>
        <v/>
      </c>
      <c r="T410" s="72" t="str">
        <f>IF(ISBLANK(Данные!T410),"",Данные!T410)</f>
        <v/>
      </c>
      <c r="U410" s="72" t="str">
        <f>IF(ISBLANK(Данные!U410),"",Данные!U410)</f>
        <v/>
      </c>
      <c r="V410" s="72" t="str">
        <f>IF(ISBLANK(Данные!V410),"",Данные!V410)</f>
        <v/>
      </c>
      <c r="W410" s="72">
        <f>IF(ISBLANK(Данные!W410),"",Данные!W410)</f>
        <v>29</v>
      </c>
      <c r="X410" s="72">
        <f>IF(ISBLANK(Данные!X410),"",Данные!X410)</f>
        <v>1</v>
      </c>
      <c r="Y410" s="72">
        <f>IF(ISBLANK(Данные!Y410),"",Данные!Y410)</f>
        <v>2</v>
      </c>
      <c r="Z410" s="72" t="str">
        <f>IF(ISBLANK(Данные!Z410),"",Данные!Z410)</f>
        <v/>
      </c>
      <c r="AA410" s="72" t="str">
        <f>IF(ISBLANK(Данные!AA410),"",Данные!AA410)</f>
        <v/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>
      <c r="A411" s="71">
        <f>IF(ISBLANK(Данные!A411),"",Данные!A411)</f>
        <v>5791</v>
      </c>
      <c r="B411" s="71">
        <f>IF(ISBLANK(Данные!B411),"",Данные!B411)</f>
        <v>2020</v>
      </c>
      <c r="C411" s="71" t="str">
        <f>IF(ISBLANK(Данные!C411),"",Данные!C411)</f>
        <v>компьютерных технологий и электронного обучения</v>
      </c>
      <c r="D411" s="71" t="str">
        <f>IF(ISBLANK(Данные!D411),"",Данные!D411)</f>
        <v>Авксентьева Елена Юрьевна</v>
      </c>
      <c r="E411" s="71" t="str">
        <f>IF(ISBLANK(Данные!E411),"",Данные!E411)</f>
        <v>кандидат педагогических наук</v>
      </c>
      <c r="F411" s="71" t="str">
        <f>IF(ISBLANK(Данные!F411),"",Данные!F411)</f>
        <v>доцент</v>
      </c>
      <c r="G411" s="71">
        <f>IF(ISBLANK(Данные!G411),"",Данные!G411)</f>
        <v>1</v>
      </c>
      <c r="H411" s="71" t="str">
        <f>IF(ISBLANK(Данные!H411),"",Данные!H411)</f>
        <v>4 курс 2017 год/пост</v>
      </c>
      <c r="I411" s="71" t="str">
        <f>IF(ISBLANK(Данные!I411),"",Данные!I411)</f>
        <v>Руководство ВКР</v>
      </c>
      <c r="J411" s="71" t="str">
        <f>IF(ISBLANK(Данные!J411),"",Данные!J411)</f>
        <v/>
      </c>
      <c r="K411" s="71" t="str">
        <f>IF(ISBLANK(Данные!K411),"",Данные!K411)</f>
        <v/>
      </c>
      <c r="L411" s="71" t="str">
        <f>IF(ISBLANK(Данные!L411),"",Данные!L411)</f>
        <v/>
      </c>
      <c r="M411" s="72">
        <f t="shared" si="24"/>
        <v>0</v>
      </c>
      <c r="N411" s="72">
        <f t="shared" si="27"/>
        <v>11.57</v>
      </c>
      <c r="O411" s="72">
        <f t="shared" si="25"/>
        <v>7.25</v>
      </c>
      <c r="P411" s="72">
        <f t="shared" si="26"/>
        <v>7.25</v>
      </c>
      <c r="Q411" s="72" t="str">
        <f>IF(ISBLANK(Данные!Q411),"",Данные!Q411)</f>
        <v/>
      </c>
      <c r="R411" s="72" t="str">
        <f>IF(ISBLANK(Данные!R411),"",Данные!R411)</f>
        <v/>
      </c>
      <c r="S411" s="72" t="str">
        <f>IF(ISBLANK(Данные!S411),"",Данные!S411)</f>
        <v/>
      </c>
      <c r="T411" s="72" t="str">
        <f>IF(ISBLANK(Данные!T411),"",Данные!T411)</f>
        <v/>
      </c>
      <c r="U411" s="72" t="str">
        <f>IF(ISBLANK(Данные!U411),"",Данные!U411)</f>
        <v/>
      </c>
      <c r="V411" s="72" t="str">
        <f>IF(ISBLANK(Данные!V411),"",Данные!V411)</f>
        <v/>
      </c>
      <c r="W411" s="72">
        <f>IF(ISBLANK(Данные!W411),"",Данные!W411)</f>
        <v>29</v>
      </c>
      <c r="X411" s="72">
        <f>IF(ISBLANK(Данные!X411),"",Данные!X411)</f>
        <v>1</v>
      </c>
      <c r="Y411" s="72">
        <f>IF(ISBLANK(Данные!Y411),"",Данные!Y411)</f>
        <v>2</v>
      </c>
      <c r="Z411" s="72" t="str">
        <f>IF(ISBLANK(Данные!Z411),"",Данные!Z411)</f>
        <v/>
      </c>
      <c r="AA411" s="72" t="str">
        <f>IF(ISBLANK(Данные!AA411),"",Данные!AA411)</f>
        <v/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>
      <c r="A412" s="71">
        <f>IF(ISBLANK(Данные!A412),"",Данные!A412)</f>
        <v>5791</v>
      </c>
      <c r="B412" s="71">
        <f>IF(ISBLANK(Данные!B412),"",Данные!B412)</f>
        <v>2020</v>
      </c>
      <c r="C412" s="71" t="str">
        <f>IF(ISBLANK(Данные!C412),"",Данные!C412)</f>
        <v>компьютерных технологий и электронного обучения</v>
      </c>
      <c r="D412" s="71" t="str">
        <f>IF(ISBLANK(Данные!D412),"",Данные!D412)</f>
        <v>Воробьев Владимир Иванович</v>
      </c>
      <c r="E412" s="71" t="str">
        <f>IF(ISBLANK(Данные!E412),"",Данные!E412)</f>
        <v>доктор технических наук</v>
      </c>
      <c r="F412" s="71" t="str">
        <f>IF(ISBLANK(Данные!F412),"",Данные!F412)</f>
        <v>профессор</v>
      </c>
      <c r="G412" s="71">
        <f>IF(ISBLANK(Данные!G412),"",Данные!G412)</f>
        <v>1</v>
      </c>
      <c r="H412" s="71" t="str">
        <f>IF(ISBLANK(Данные!H412),"",Данные!H412)</f>
        <v>4 курс 2017 год/пост</v>
      </c>
      <c r="I412" s="71" t="str">
        <f>IF(ISBLANK(Данные!I412),"",Данные!I412)</f>
        <v>Руководство ВКР</v>
      </c>
      <c r="J412" s="71" t="str">
        <f>IF(ISBLANK(Данные!J412),"",Данные!J412)</f>
        <v/>
      </c>
      <c r="K412" s="71" t="str">
        <f>IF(ISBLANK(Данные!K412),"",Данные!K412)</f>
        <v/>
      </c>
      <c r="L412" s="71" t="str">
        <f>IF(ISBLANK(Данные!L412),"",Данные!L412)</f>
        <v/>
      </c>
      <c r="M412" s="72">
        <f t="shared" si="24"/>
        <v>0</v>
      </c>
      <c r="N412" s="72">
        <f t="shared" si="27"/>
        <v>11.57</v>
      </c>
      <c r="O412" s="72">
        <f t="shared" si="25"/>
        <v>7.25</v>
      </c>
      <c r="P412" s="72">
        <f t="shared" si="26"/>
        <v>7.25</v>
      </c>
      <c r="Q412" s="72" t="str">
        <f>IF(ISBLANK(Данные!Q412),"",Данные!Q412)</f>
        <v/>
      </c>
      <c r="R412" s="72" t="str">
        <f>IF(ISBLANK(Данные!R412),"",Данные!R412)</f>
        <v/>
      </c>
      <c r="S412" s="72" t="str">
        <f>IF(ISBLANK(Данные!S412),"",Данные!S412)</f>
        <v/>
      </c>
      <c r="T412" s="72" t="str">
        <f>IF(ISBLANK(Данные!T412),"",Данные!T412)</f>
        <v/>
      </c>
      <c r="U412" s="72" t="str">
        <f>IF(ISBLANK(Данные!U412),"",Данные!U412)</f>
        <v/>
      </c>
      <c r="V412" s="72" t="str">
        <f>IF(ISBLANK(Данные!V412),"",Данные!V412)</f>
        <v/>
      </c>
      <c r="W412" s="72">
        <f>IF(ISBLANK(Данные!W412),"",Данные!W412)</f>
        <v>29</v>
      </c>
      <c r="X412" s="72">
        <f>IF(ISBLANK(Данные!X412),"",Данные!X412)</f>
        <v>1</v>
      </c>
      <c r="Y412" s="72">
        <f>IF(ISBLANK(Данные!Y412),"",Данные!Y412)</f>
        <v>2</v>
      </c>
      <c r="Z412" s="72" t="str">
        <f>IF(ISBLANK(Данные!Z412),"",Данные!Z412)</f>
        <v/>
      </c>
      <c r="AA412" s="72" t="str">
        <f>IF(ISBLANK(Данные!AA412),"",Данные!AA412)</f>
        <v/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>
      <c r="A413" s="71">
        <f>IF(ISBLANK(Данные!A413),"",Данные!A413)</f>
        <v>5791</v>
      </c>
      <c r="B413" s="71">
        <f>IF(ISBLANK(Данные!B413),"",Данные!B413)</f>
        <v>2020</v>
      </c>
      <c r="C413" s="71" t="str">
        <f>IF(ISBLANK(Данные!C413),"",Данные!C413)</f>
        <v>компьютерных технологий и электронного обучения</v>
      </c>
      <c r="D413" s="71" t="str">
        <f>IF(ISBLANK(Данные!D413),"",Данные!D413)</f>
        <v>Копыльцов Александр Васильевич</v>
      </c>
      <c r="E413" s="71" t="str">
        <f>IF(ISBLANK(Данные!E413),"",Данные!E413)</f>
        <v>доктор технических наук</v>
      </c>
      <c r="F413" s="71" t="str">
        <f>IF(ISBLANK(Данные!F413),"",Данные!F413)</f>
        <v>профессор</v>
      </c>
      <c r="G413" s="71">
        <f>IF(ISBLANK(Данные!G413),"",Данные!G413)</f>
        <v>1</v>
      </c>
      <c r="H413" s="71" t="str">
        <f>IF(ISBLANK(Данные!H413),"",Данные!H413)</f>
        <v>4 курс 2017 год/пост</v>
      </c>
      <c r="I413" s="71" t="str">
        <f>IF(ISBLANK(Данные!I413),"",Данные!I413)</f>
        <v>Руководство ВКР</v>
      </c>
      <c r="J413" s="71" t="str">
        <f>IF(ISBLANK(Данные!J413),"",Данные!J413)</f>
        <v/>
      </c>
      <c r="K413" s="71" t="str">
        <f>IF(ISBLANK(Данные!K413),"",Данные!K413)</f>
        <v/>
      </c>
      <c r="L413" s="71" t="str">
        <f>IF(ISBLANK(Данные!L413),"",Данные!L413)</f>
        <v/>
      </c>
      <c r="M413" s="72">
        <f t="shared" si="24"/>
        <v>0</v>
      </c>
      <c r="N413" s="72">
        <f t="shared" si="27"/>
        <v>11.57</v>
      </c>
      <c r="O413" s="72">
        <f t="shared" si="25"/>
        <v>7.25</v>
      </c>
      <c r="P413" s="72">
        <f t="shared" si="26"/>
        <v>7.25</v>
      </c>
      <c r="Q413" s="72" t="str">
        <f>IF(ISBLANK(Данные!Q413),"",Данные!Q413)</f>
        <v/>
      </c>
      <c r="R413" s="72" t="str">
        <f>IF(ISBLANK(Данные!R413),"",Данные!R413)</f>
        <v/>
      </c>
      <c r="S413" s="72" t="str">
        <f>IF(ISBLANK(Данные!S413),"",Данные!S413)</f>
        <v/>
      </c>
      <c r="T413" s="72" t="str">
        <f>IF(ISBLANK(Данные!T413),"",Данные!T413)</f>
        <v/>
      </c>
      <c r="U413" s="72" t="str">
        <f>IF(ISBLANK(Данные!U413),"",Данные!U413)</f>
        <v/>
      </c>
      <c r="V413" s="72" t="str">
        <f>IF(ISBLANK(Данные!V413),"",Данные!V413)</f>
        <v/>
      </c>
      <c r="W413" s="72">
        <f>IF(ISBLANK(Данные!W413),"",Данные!W413)</f>
        <v>29</v>
      </c>
      <c r="X413" s="72">
        <f>IF(ISBLANK(Данные!X413),"",Данные!X413)</f>
        <v>1</v>
      </c>
      <c r="Y413" s="72">
        <f>IF(ISBLANK(Данные!Y413),"",Данные!Y413)</f>
        <v>2</v>
      </c>
      <c r="Z413" s="72" t="str">
        <f>IF(ISBLANK(Данные!Z413),"",Данные!Z413)</f>
        <v/>
      </c>
      <c r="AA413" s="72" t="str">
        <f>IF(ISBLANK(Данные!AA413),"",Данные!AA413)</f>
        <v/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>
      <c r="A414" s="71">
        <f>IF(ISBLANK(Данные!A414),"",Данные!A414)</f>
        <v>5791</v>
      </c>
      <c r="B414" s="71">
        <f>IF(ISBLANK(Данные!B414),"",Данные!B414)</f>
        <v>2020</v>
      </c>
      <c r="C414" s="71" t="str">
        <f>IF(ISBLANK(Данные!C414),"",Данные!C414)</f>
        <v>компьютерных технологий и электронного обучения</v>
      </c>
      <c r="D414" s="71" t="str">
        <f>IF(ISBLANK(Данные!D414),"",Данные!D414)</f>
        <v>Карпова Наталья Александровна</v>
      </c>
      <c r="E414" s="71" t="str">
        <f>IF(ISBLANK(Данные!E414),"",Данные!E414)</f>
        <v>кандидат технических наук</v>
      </c>
      <c r="F414" s="71" t="str">
        <f>IF(ISBLANK(Данные!F414),"",Данные!F414)</f>
        <v>доцент</v>
      </c>
      <c r="G414" s="71">
        <f>IF(ISBLANK(Данные!G414),"",Данные!G414)</f>
        <v>0.75</v>
      </c>
      <c r="H414" s="71" t="str">
        <f>IF(ISBLANK(Данные!H414),"",Данные!H414)</f>
        <v>4 курс 2017 год/пост</v>
      </c>
      <c r="I414" s="71" t="str">
        <f>IF(ISBLANK(Данные!I414),"",Данные!I414)</f>
        <v>Руководство ВКР</v>
      </c>
      <c r="J414" s="71" t="str">
        <f>IF(ISBLANK(Данные!J414),"",Данные!J414)</f>
        <v/>
      </c>
      <c r="K414" s="71" t="str">
        <f>IF(ISBLANK(Данные!K414),"",Данные!K414)</f>
        <v/>
      </c>
      <c r="L414" s="71" t="str">
        <f>IF(ISBLANK(Данные!L414),"",Данные!L414)</f>
        <v/>
      </c>
      <c r="M414" s="72">
        <f t="shared" si="24"/>
        <v>0</v>
      </c>
      <c r="N414" s="72">
        <f t="shared" si="27"/>
        <v>11.57</v>
      </c>
      <c r="O414" s="72">
        <f t="shared" si="25"/>
        <v>7.25</v>
      </c>
      <c r="P414" s="72">
        <f t="shared" si="26"/>
        <v>7.25</v>
      </c>
      <c r="Q414" s="72" t="str">
        <f>IF(ISBLANK(Данные!Q414),"",Данные!Q414)</f>
        <v/>
      </c>
      <c r="R414" s="72" t="str">
        <f>IF(ISBLANK(Данные!R414),"",Данные!R414)</f>
        <v/>
      </c>
      <c r="S414" s="72" t="str">
        <f>IF(ISBLANK(Данные!S414),"",Данные!S414)</f>
        <v/>
      </c>
      <c r="T414" s="72" t="str">
        <f>IF(ISBLANK(Данные!T414),"",Данные!T414)</f>
        <v/>
      </c>
      <c r="U414" s="72" t="str">
        <f>IF(ISBLANK(Данные!U414),"",Данные!U414)</f>
        <v/>
      </c>
      <c r="V414" s="72" t="str">
        <f>IF(ISBLANK(Данные!V414),"",Данные!V414)</f>
        <v/>
      </c>
      <c r="W414" s="72">
        <f>IF(ISBLANK(Данные!W414),"",Данные!W414)</f>
        <v>29</v>
      </c>
      <c r="X414" s="72">
        <f>IF(ISBLANK(Данные!X414),"",Данные!X414)</f>
        <v>1</v>
      </c>
      <c r="Y414" s="72">
        <f>IF(ISBLANK(Данные!Y414),"",Данные!Y414)</f>
        <v>2</v>
      </c>
      <c r="Z414" s="72" t="str">
        <f>IF(ISBLANK(Данные!Z414),"",Данные!Z414)</f>
        <v/>
      </c>
      <c r="AA414" s="72" t="str">
        <f>IF(ISBLANK(Данные!AA414),"",Данные!AA414)</f>
        <v/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>
      <c r="A415" s="71">
        <f>IF(ISBLANK(Данные!A415),"",Данные!A415)</f>
        <v>5791</v>
      </c>
      <c r="B415" s="71">
        <f>IF(ISBLANK(Данные!B415),"",Данные!B415)</f>
        <v>2020</v>
      </c>
      <c r="C415" s="71" t="str">
        <f>IF(ISBLANK(Данные!C415),"",Данные!C415)</f>
        <v>компьютерных технологий и электронного обучения</v>
      </c>
      <c r="D415" s="71" t="str">
        <f>IF(ISBLANK(Данные!D415),"",Данные!D415)</f>
        <v>Абрамян Геннадий Владимирович</v>
      </c>
      <c r="E415" s="71" t="str">
        <f>IF(ISBLANK(Данные!E415),"",Данные!E415)</f>
        <v>доктор педагогических наук</v>
      </c>
      <c r="F415" s="71" t="str">
        <f>IF(ISBLANK(Данные!F415),"",Данные!F415)</f>
        <v>профессор</v>
      </c>
      <c r="G415" s="71">
        <f>IF(ISBLANK(Данные!G415),"",Данные!G415)</f>
        <v>1</v>
      </c>
      <c r="H415" s="71" t="str">
        <f>IF(ISBLANK(Данные!H415),"",Данные!H415)</f>
        <v>4 курс 2017 год/пост</v>
      </c>
      <c r="I415" s="71" t="str">
        <f>IF(ISBLANK(Данные!I415),"",Данные!I415)</f>
        <v>Руководство ВКР</v>
      </c>
      <c r="J415" s="71" t="str">
        <f>IF(ISBLANK(Данные!J415),"",Данные!J415)</f>
        <v/>
      </c>
      <c r="K415" s="71" t="str">
        <f>IF(ISBLANK(Данные!K415),"",Данные!K415)</f>
        <v/>
      </c>
      <c r="L415" s="71" t="str">
        <f>IF(ISBLANK(Данные!L415),"",Данные!L415)</f>
        <v/>
      </c>
      <c r="M415" s="72">
        <f t="shared" si="24"/>
        <v>0</v>
      </c>
      <c r="N415" s="72">
        <f t="shared" si="27"/>
        <v>11.57</v>
      </c>
      <c r="O415" s="72">
        <f t="shared" si="25"/>
        <v>7.25</v>
      </c>
      <c r="P415" s="72">
        <f t="shared" si="26"/>
        <v>7.25</v>
      </c>
      <c r="Q415" s="72" t="str">
        <f>IF(ISBLANK(Данные!Q415),"",Данные!Q415)</f>
        <v/>
      </c>
      <c r="R415" s="72" t="str">
        <f>IF(ISBLANK(Данные!R415),"",Данные!R415)</f>
        <v/>
      </c>
      <c r="S415" s="72" t="str">
        <f>IF(ISBLANK(Данные!S415),"",Данные!S415)</f>
        <v/>
      </c>
      <c r="T415" s="72" t="str">
        <f>IF(ISBLANK(Данные!T415),"",Данные!T415)</f>
        <v/>
      </c>
      <c r="U415" s="72" t="str">
        <f>IF(ISBLANK(Данные!U415),"",Данные!U415)</f>
        <v/>
      </c>
      <c r="V415" s="72" t="str">
        <f>IF(ISBLANK(Данные!V415),"",Данные!V415)</f>
        <v/>
      </c>
      <c r="W415" s="72">
        <f>IF(ISBLANK(Данные!W415),"",Данные!W415)</f>
        <v>29</v>
      </c>
      <c r="X415" s="72">
        <f>IF(ISBLANK(Данные!X415),"",Данные!X415)</f>
        <v>1</v>
      </c>
      <c r="Y415" s="72">
        <f>IF(ISBLANK(Данные!Y415),"",Данные!Y415)</f>
        <v>2</v>
      </c>
      <c r="Z415" s="72" t="str">
        <f>IF(ISBLANK(Данные!Z415),"",Данные!Z415)</f>
        <v/>
      </c>
      <c r="AA415" s="72" t="str">
        <f>IF(ISBLANK(Данные!AA415),"",Данные!AA415)</f>
        <v/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>
      <c r="A416" s="71">
        <f>IF(ISBLANK(Данные!A416),"",Данные!A416)</f>
        <v>6368</v>
      </c>
      <c r="B416" s="71">
        <f>IF(ISBLANK(Данные!B416),"",Данные!B416)</f>
        <v>2020</v>
      </c>
      <c r="C416" s="71" t="str">
        <f>IF(ISBLANK(Данные!C416),"",Данные!C416)</f>
        <v>компьютерных технологий и электронного обучения</v>
      </c>
      <c r="D416" s="71" t="str">
        <f>IF(ISBLANK(Данные!D416),"",Данные!D416)</f>
        <v>Серегин (ФИО)</v>
      </c>
      <c r="E416" s="71" t="str">
        <f>IF(ISBLANK(Данные!E416),"",Данные!E416)</f>
        <v>кандидат технических наук</v>
      </c>
      <c r="F416" s="71" t="str">
        <f>IF(ISBLANK(Данные!F416),"",Данные!F416)</f>
        <v>внешний</v>
      </c>
      <c r="G416" s="71">
        <f>IF(ISBLANK(Данные!G416),"",Данные!G416)</f>
        <v>1</v>
      </c>
      <c r="H416" s="71" t="str">
        <f>IF(ISBLANK(Данные!H416),"",Данные!H416)</f>
        <v>4 курс 2018 год/пост</v>
      </c>
      <c r="I416" s="71" t="str">
        <f>IF(ISBLANK(Данные!I416),"",Данные!I416)</f>
        <v>Руководство ВКР</v>
      </c>
      <c r="J416" s="71" t="str">
        <f>IF(ISBLANK(Данные!J416),"",Данные!J416)</f>
        <v/>
      </c>
      <c r="K416" s="71" t="str">
        <f>IF(ISBLANK(Данные!K416),"",Данные!K416)</f>
        <v/>
      </c>
      <c r="L416" s="71" t="str">
        <f>IF(ISBLANK(Данные!L416),"",Данные!L416)</f>
        <v/>
      </c>
      <c r="M416" s="72">
        <f t="shared" si="24"/>
        <v>0</v>
      </c>
      <c r="N416" s="72">
        <f t="shared" si="27"/>
        <v>14.870000000000001</v>
      </c>
      <c r="O416" s="72">
        <f t="shared" si="25"/>
        <v>9.75</v>
      </c>
      <c r="P416" s="72">
        <f t="shared" si="26"/>
        <v>9.75</v>
      </c>
      <c r="Q416" s="72" t="str">
        <f>IF(ISBLANK(Данные!Q416),"",Данные!Q416)</f>
        <v/>
      </c>
      <c r="R416" s="72" t="str">
        <f>IF(ISBLANK(Данные!R416),"",Данные!R416)</f>
        <v/>
      </c>
      <c r="S416" s="72" t="str">
        <f>IF(ISBLANK(Данные!S416),"",Данные!S416)</f>
        <v/>
      </c>
      <c r="T416" s="72" t="str">
        <f>IF(ISBLANK(Данные!T416),"",Данные!T416)</f>
        <v/>
      </c>
      <c r="U416" s="72" t="str">
        <f>IF(ISBLANK(Данные!U416),"",Данные!U416)</f>
        <v/>
      </c>
      <c r="V416" s="72">
        <f>IF(ISBLANK(Данные!V416),"",Данные!V416)</f>
        <v>200</v>
      </c>
      <c r="W416" s="72">
        <f>IF(ISBLANK(Данные!W416),"",Данные!W416)</f>
        <v>39</v>
      </c>
      <c r="X416" s="72">
        <f>IF(ISBLANK(Данные!X416),"",Данные!X416)</f>
        <v>2</v>
      </c>
      <c r="Y416" s="72">
        <f>IF(ISBLANK(Данные!Y416),"",Данные!Y416)</f>
        <v>3</v>
      </c>
      <c r="Z416" s="72" t="str">
        <f>IF(ISBLANK(Данные!Z416),"",Данные!Z416)</f>
        <v/>
      </c>
      <c r="AA416" s="72" t="str">
        <f>IF(ISBLANK(Данные!AA416),"",Данные!AA416)</f>
        <v/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>
      <c r="A417" s="71">
        <f>IF(ISBLANK(Данные!A417),"",Данные!A417)</f>
        <v>5791</v>
      </c>
      <c r="B417" s="71">
        <f>IF(ISBLANK(Данные!B417),"",Данные!B417)</f>
        <v>2020</v>
      </c>
      <c r="C417" s="71" t="str">
        <f>IF(ISBLANK(Данные!C417),"",Данные!C417)</f>
        <v>компьютерных технологий и электронного обучения</v>
      </c>
      <c r="D417" s="71" t="str">
        <f>IF(ISBLANK(Данные!D417),"",Данные!D417)</f>
        <v>Воробьев Владимир Иванович</v>
      </c>
      <c r="E417" s="71" t="str">
        <f>IF(ISBLANK(Данные!E417),"",Данные!E417)</f>
        <v>доктор технических наук</v>
      </c>
      <c r="F417" s="71" t="str">
        <f>IF(ISBLANK(Данные!F417),"",Данные!F417)</f>
        <v>профессор</v>
      </c>
      <c r="G417" s="71">
        <f>IF(ISBLANK(Данные!G417),"",Данные!G417)</f>
        <v>1</v>
      </c>
      <c r="H417" s="71" t="str">
        <f>IF(ISBLANK(Данные!H417),"",Данные!H417)</f>
        <v>4 курс 2017 год/пост</v>
      </c>
      <c r="I417" s="71" t="str">
        <f>IF(ISBLANK(Данные!I417),"",Данные!I417)</f>
        <v>Предэкзаменационная консультация перед государственным экзаменом</v>
      </c>
      <c r="J417" s="71" t="str">
        <f>IF(ISBLANK(Данные!J417),"",Данные!J417)</f>
        <v/>
      </c>
      <c r="K417" s="71" t="str">
        <f>IF(ISBLANK(Данные!K417),"",Данные!K417)</f>
        <v/>
      </c>
      <c r="L417" s="71" t="str">
        <f>IF(ISBLANK(Данные!L417),"",Данные!L417)</f>
        <v/>
      </c>
      <c r="M417" s="72">
        <f t="shared" si="24"/>
        <v>0</v>
      </c>
      <c r="N417" s="72">
        <f t="shared" si="27"/>
        <v>11.57</v>
      </c>
      <c r="O417" s="72">
        <f t="shared" si="25"/>
        <v>7.25</v>
      </c>
      <c r="P417" s="72">
        <f t="shared" si="26"/>
        <v>7.25</v>
      </c>
      <c r="Q417" s="72" t="str">
        <f>IF(ISBLANK(Данные!Q417),"",Данные!Q417)</f>
        <v/>
      </c>
      <c r="R417" s="72" t="str">
        <f>IF(ISBLANK(Данные!R417),"",Данные!R417)</f>
        <v/>
      </c>
      <c r="S417" s="72" t="str">
        <f>IF(ISBLANK(Данные!S417),"",Данные!S417)</f>
        <v/>
      </c>
      <c r="T417" s="72" t="str">
        <f>IF(ISBLANK(Данные!T417),"",Данные!T417)</f>
        <v/>
      </c>
      <c r="U417" s="72" t="str">
        <f>IF(ISBLANK(Данные!U417),"",Данные!U417)</f>
        <v/>
      </c>
      <c r="V417" s="72" t="str">
        <f>IF(ISBLANK(Данные!V417),"",Данные!V417)</f>
        <v/>
      </c>
      <c r="W417" s="72">
        <f>IF(ISBLANK(Данные!W417),"",Данные!W417)</f>
        <v>29</v>
      </c>
      <c r="X417" s="72">
        <f>IF(ISBLANK(Данные!X417),"",Данные!X417)</f>
        <v>1</v>
      </c>
      <c r="Y417" s="72">
        <f>IF(ISBLANK(Данные!Y417),"",Данные!Y417)</f>
        <v>2</v>
      </c>
      <c r="Z417" s="72" t="str">
        <f>IF(ISBLANK(Данные!Z417),"",Данные!Z417)</f>
        <v/>
      </c>
      <c r="AA417" s="72" t="str">
        <f>IF(ISBLANK(Данные!AA417),"",Данные!AA417)</f>
        <v/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>
      <c r="A418" s="71">
        <f>IF(ISBLANK(Данные!A418),"",Данные!A418)</f>
        <v>6368</v>
      </c>
      <c r="B418" s="71">
        <f>IF(ISBLANK(Данные!B418),"",Данные!B418)</f>
        <v>2020</v>
      </c>
      <c r="C418" s="71" t="str">
        <f>IF(ISBLANK(Данные!C418),"",Данные!C418)</f>
        <v>компьютерных технологий и электронного обучения</v>
      </c>
      <c r="D418" s="71" t="str">
        <f>IF(ISBLANK(Данные!D418),"",Данные!D418)</f>
        <v>Авксентьева Елена Юрьевна</v>
      </c>
      <c r="E418" s="71" t="str">
        <f>IF(ISBLANK(Данные!E418),"",Данные!E418)</f>
        <v>кандидат педагогических наук</v>
      </c>
      <c r="F418" s="71" t="str">
        <f>IF(ISBLANK(Данные!F418),"",Данные!F418)</f>
        <v>доцент</v>
      </c>
      <c r="G418" s="71">
        <f>IF(ISBLANK(Данные!G418),"",Данные!G418)</f>
        <v>1</v>
      </c>
      <c r="H418" s="71" t="str">
        <f>IF(ISBLANK(Данные!H418),"",Данные!H418)</f>
        <v>3 курс 2018 год/пост</v>
      </c>
      <c r="I418" s="71" t="str">
        <f>IF(ISBLANK(Данные!I418),"",Данные!I418)</f>
        <v>Модуль "Системное и прикладное программное обеспечение". Инженерная и компьютерная графика</v>
      </c>
      <c r="J418" s="71" t="str">
        <f>IF(ISBLANK(Данные!J418),"",Данные!J418)</f>
        <v/>
      </c>
      <c r="K418" s="71">
        <f>IF(ISBLANK(Данные!K418),"",Данные!K418)</f>
        <v>108</v>
      </c>
      <c r="L418" s="71">
        <f>IF(ISBLANK(Данные!L418),"",Данные!L418)</f>
        <v>216</v>
      </c>
      <c r="M418" s="72">
        <f t="shared" si="24"/>
        <v>32.4</v>
      </c>
      <c r="N418" s="72">
        <f t="shared" si="27"/>
        <v>21.8</v>
      </c>
      <c r="O418" s="72">
        <f t="shared" si="25"/>
        <v>15</v>
      </c>
      <c r="P418" s="72">
        <f t="shared" si="26"/>
        <v>15</v>
      </c>
      <c r="Q418" s="72" t="str">
        <f>IF(ISBLANK(Данные!Q418),"",Данные!Q418)</f>
        <v/>
      </c>
      <c r="R418" s="72" t="str">
        <f>IF(ISBLANK(Данные!R418),"",Данные!R418)</f>
        <v/>
      </c>
      <c r="S418" s="72" t="str">
        <f>IF(ISBLANK(Данные!S418),"",Данные!S418)</f>
        <v/>
      </c>
      <c r="T418" s="72" t="str">
        <f>IF(ISBLANK(Данные!T418),"",Данные!T418)</f>
        <v/>
      </c>
      <c r="U418" s="72" t="str">
        <f>IF(ISBLANK(Данные!U418),"",Данные!U418)</f>
        <v/>
      </c>
      <c r="V418" s="72" t="str">
        <f>IF(ISBLANK(Данные!V418),"",Данные!V418)</f>
        <v/>
      </c>
      <c r="W418" s="72">
        <f>IF(ISBLANK(Данные!W418),"",Данные!W418)</f>
        <v>60</v>
      </c>
      <c r="X418" s="72">
        <f>IF(ISBLANK(Данные!X418),"",Данные!X418)</f>
        <v>2</v>
      </c>
      <c r="Y418" s="72">
        <f>IF(ISBLANK(Данные!Y418),"",Данные!Y418)</f>
        <v>4</v>
      </c>
      <c r="Z418" s="72" t="str">
        <f>IF(ISBLANK(Данные!Z418),"",Данные!Z418)</f>
        <v/>
      </c>
      <c r="AA418" s="72" t="str">
        <f>IF(ISBLANK(Данные!AA418),"",Данные!AA418)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>
      <c r="A419" s="71">
        <f>IF(ISBLANK(Данные!A419),"",Данные!A419)</f>
        <v>6368</v>
      </c>
      <c r="B419" s="71">
        <f>IF(ISBLANK(Данные!B419),"",Данные!B419)</f>
        <v>2020</v>
      </c>
      <c r="C419" s="71" t="str">
        <f>IF(ISBLANK(Данные!C419),"",Данные!C419)</f>
        <v>компьютерных технологий и электронного обучения</v>
      </c>
      <c r="D419" s="71" t="str">
        <f>IF(ISBLANK(Данные!D419),"",Данные!D419)</f>
        <v>Авксентьева Елена Юрьевна</v>
      </c>
      <c r="E419" s="71" t="str">
        <f>IF(ISBLANK(Данные!E419),"",Данные!E419)</f>
        <v>кандидат педагогических наук</v>
      </c>
      <c r="F419" s="71" t="str">
        <f>IF(ISBLANK(Данные!F419),"",Данные!F419)</f>
        <v>доцент</v>
      </c>
      <c r="G419" s="71">
        <f>IF(ISBLANK(Данные!G419),"",Данные!G419)</f>
        <v>1</v>
      </c>
      <c r="H419" s="71" t="str">
        <f>IF(ISBLANK(Данные!H419),"",Данные!H419)</f>
        <v>3 курс 2018 год/пост</v>
      </c>
      <c r="I419" s="71" t="str">
        <f>IF(ISBLANK(Данные!I419),"",Данные!I419)</f>
        <v>Модуль "Организация ЭВМ". Сети и телекоммуникации</v>
      </c>
      <c r="J419" s="71">
        <f>IF(ISBLANK(Данные!J419),"",Данные!J419)</f>
        <v>18</v>
      </c>
      <c r="K419" s="71" t="str">
        <f>IF(ISBLANK(Данные!K419),"",Данные!K419)</f>
        <v/>
      </c>
      <c r="L419" s="71">
        <f>IF(ISBLANK(Данные!L419),"",Данные!L419)</f>
        <v>108</v>
      </c>
      <c r="M419" s="72">
        <f t="shared" si="24"/>
        <v>12.600000000000001</v>
      </c>
      <c r="N419" s="72">
        <f t="shared" si="27"/>
        <v>21.8</v>
      </c>
      <c r="O419" s="72">
        <f t="shared" si="25"/>
        <v>15</v>
      </c>
      <c r="P419" s="72">
        <f t="shared" si="26"/>
        <v>15</v>
      </c>
      <c r="Q419" s="72" t="str">
        <f>IF(ISBLANK(Данные!Q419),"",Данные!Q419)</f>
        <v/>
      </c>
      <c r="R419" s="72" t="str">
        <f>IF(ISBLANK(Данные!R419),"",Данные!R419)</f>
        <v/>
      </c>
      <c r="S419" s="72" t="str">
        <f>IF(ISBLANK(Данные!S419),"",Данные!S419)</f>
        <v/>
      </c>
      <c r="T419" s="72" t="str">
        <f>IF(ISBLANK(Данные!T419),"",Данные!T419)</f>
        <v/>
      </c>
      <c r="U419" s="72" t="str">
        <f>IF(ISBLANK(Данные!U419),"",Данные!U419)</f>
        <v/>
      </c>
      <c r="V419" s="72" t="str">
        <f>IF(ISBLANK(Данные!V419),"",Данные!V419)</f>
        <v/>
      </c>
      <c r="W419" s="72">
        <f>IF(ISBLANK(Данные!W419),"",Данные!W419)</f>
        <v>60</v>
      </c>
      <c r="X419" s="72">
        <f>IF(ISBLANK(Данные!X419),"",Данные!X419)</f>
        <v>2</v>
      </c>
      <c r="Y419" s="72">
        <f>IF(ISBLANK(Данные!Y419),"",Данные!Y419)</f>
        <v>4</v>
      </c>
      <c r="Z419" s="72" t="str">
        <f>IF(ISBLANK(Данные!Z419),"",Данные!Z419)</f>
        <v/>
      </c>
      <c r="AA419" s="72" t="str">
        <f>IF(ISBLANK(Данные!AA419),"",Данные!AA419)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>
      <c r="A420" s="71">
        <f>IF(ISBLANK(Данные!A420),"",Данные!A420)</f>
        <v>6368</v>
      </c>
      <c r="B420" s="71">
        <f>IF(ISBLANK(Данные!B420),"",Данные!B420)</f>
        <v>2020</v>
      </c>
      <c r="C420" s="71" t="str">
        <f>IF(ISBLANK(Данные!C420),"",Данные!C420)</f>
        <v>компьютерных технологий и электронного обучения</v>
      </c>
      <c r="D420" s="71" t="str">
        <f>IF(ISBLANK(Данные!D420),"",Данные!D420)</f>
        <v>Аксютин Павел Александрович</v>
      </c>
      <c r="E420" s="71" t="str">
        <f>IF(ISBLANK(Данные!E420),"",Данные!E420)</f>
        <v>нет</v>
      </c>
      <c r="F420" s="71" t="str">
        <f>IF(ISBLANK(Данные!F420),"",Данные!F420)</f>
        <v>ассистент</v>
      </c>
      <c r="G420" s="71">
        <f>IF(ISBLANK(Данные!G420),"",Данные!G420)</f>
        <v>0.25</v>
      </c>
      <c r="H420" s="71" t="str">
        <f>IF(ISBLANK(Данные!H420),"",Данные!H420)</f>
        <v>3 курс 2018 год/пост</v>
      </c>
      <c r="I420" s="71" t="str">
        <f>IF(ISBLANK(Данные!I420),"",Данные!I420)</f>
        <v>Модуль "Информационные технологии". Дисциплины и курсы по выбору. Прикладные информационные технологии</v>
      </c>
      <c r="J420" s="71" t="str">
        <f>IF(ISBLANK(Данные!J420),"",Данные!J420)</f>
        <v/>
      </c>
      <c r="K420" s="71">
        <f>IF(ISBLANK(Данные!K420),"",Данные!K420)</f>
        <v>44</v>
      </c>
      <c r="L420" s="71">
        <f>IF(ISBLANK(Данные!L420),"",Данные!L420)</f>
        <v>66</v>
      </c>
      <c r="M420" s="72">
        <f t="shared" si="24"/>
        <v>11</v>
      </c>
      <c r="N420" s="72">
        <f t="shared" si="27"/>
        <v>21.8</v>
      </c>
      <c r="O420" s="72">
        <f t="shared" si="25"/>
        <v>15</v>
      </c>
      <c r="P420" s="72">
        <f t="shared" si="26"/>
        <v>15</v>
      </c>
      <c r="Q420" s="72" t="str">
        <f>IF(ISBLANK(Данные!Q420),"",Данные!Q420)</f>
        <v/>
      </c>
      <c r="R420" s="72" t="str">
        <f>IF(ISBLANK(Данные!R420),"",Данные!R420)</f>
        <v/>
      </c>
      <c r="S420" s="72" t="str">
        <f>IF(ISBLANK(Данные!S420),"",Данные!S420)</f>
        <v/>
      </c>
      <c r="T420" s="72" t="str">
        <f>IF(ISBLANK(Данные!T420),"",Данные!T420)</f>
        <v/>
      </c>
      <c r="U420" s="72" t="str">
        <f>IF(ISBLANK(Данные!U420),"",Данные!U420)</f>
        <v/>
      </c>
      <c r="V420" s="72" t="str">
        <f>IF(ISBLANK(Данные!V420),"",Данные!V420)</f>
        <v/>
      </c>
      <c r="W420" s="72">
        <f>IF(ISBLANK(Данные!W420),"",Данные!W420)</f>
        <v>60</v>
      </c>
      <c r="X420" s="72">
        <f>IF(ISBLANK(Данные!X420),"",Данные!X420)</f>
        <v>2</v>
      </c>
      <c r="Y420" s="72">
        <f>IF(ISBLANK(Данные!Y420),"",Данные!Y420)</f>
        <v>4</v>
      </c>
      <c r="Z420" s="72" t="str">
        <f>IF(ISBLANK(Данные!Z420),"",Данные!Z420)</f>
        <v/>
      </c>
      <c r="AA420" s="72" t="str">
        <f>IF(ISBLANK(Данные!AA420),"",Данные!AA420)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>
      <c r="A421" s="71">
        <f>IF(ISBLANK(Данные!A421),"",Данные!A421)</f>
        <v>6368</v>
      </c>
      <c r="B421" s="71">
        <f>IF(ISBLANK(Данные!B421),"",Данные!B421)</f>
        <v>2020</v>
      </c>
      <c r="C421" s="71" t="str">
        <f>IF(ISBLANK(Данные!C421),"",Данные!C421)</f>
        <v>компьютерных технологий и электронного обучения</v>
      </c>
      <c r="D421" s="71" t="str">
        <f>IF(ISBLANK(Данные!D421),"",Данные!D421)</f>
        <v>Аксютин Павел Александрович</v>
      </c>
      <c r="E421" s="71" t="str">
        <f>IF(ISBLANK(Данные!E421),"",Данные!E421)</f>
        <v>нет</v>
      </c>
      <c r="F421" s="71" t="str">
        <f>IF(ISBLANK(Данные!F421),"",Данные!F421)</f>
        <v>ассистент</v>
      </c>
      <c r="G421" s="71">
        <f>IF(ISBLANK(Данные!G421),"",Данные!G421)</f>
        <v>0.25</v>
      </c>
      <c r="H421" s="71" t="str">
        <f>IF(ISBLANK(Данные!H421),"",Данные!H421)</f>
        <v>3 курс 2018 год/пост</v>
      </c>
      <c r="I421" s="71" t="str">
        <f>IF(ISBLANK(Данные!I421),"",Данные!I421)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71" t="str">
        <f>IF(ISBLANK(Данные!J421),"",Данные!J421)</f>
        <v/>
      </c>
      <c r="K421" s="71" t="str">
        <f>IF(ISBLANK(Данные!K421),"",Данные!K421)</f>
        <v/>
      </c>
      <c r="L421" s="71" t="str">
        <f>IF(ISBLANK(Данные!L421),"",Данные!L421)</f>
        <v/>
      </c>
      <c r="M421" s="72">
        <f t="shared" si="24"/>
        <v>0</v>
      </c>
      <c r="N421" s="72">
        <f t="shared" si="27"/>
        <v>21.8</v>
      </c>
      <c r="O421" s="72">
        <f t="shared" si="25"/>
        <v>15</v>
      </c>
      <c r="P421" s="72">
        <f t="shared" si="26"/>
        <v>15</v>
      </c>
      <c r="Q421" s="72" t="str">
        <f>IF(ISBLANK(Данные!Q421),"",Данные!Q421)</f>
        <v/>
      </c>
      <c r="R421" s="72" t="str">
        <f>IF(ISBLANK(Данные!R421),"",Данные!R421)</f>
        <v/>
      </c>
      <c r="S421" s="72" t="str">
        <f>IF(ISBLANK(Данные!S421),"",Данные!S421)</f>
        <v/>
      </c>
      <c r="T421" s="72" t="str">
        <f>IF(ISBLANK(Данные!T421),"",Данные!T421)</f>
        <v/>
      </c>
      <c r="U421" s="72">
        <f>IF(ISBLANK(Данные!U421),"",Данные!U421)</f>
        <v>52</v>
      </c>
      <c r="V421" s="72" t="str">
        <f>IF(ISBLANK(Данные!V421),"",Данные!V421)</f>
        <v/>
      </c>
      <c r="W421" s="72">
        <f>IF(ISBLANK(Данные!W421),"",Данные!W421)</f>
        <v>60</v>
      </c>
      <c r="X421" s="72">
        <f>IF(ISBLANK(Данные!X421),"",Данные!X421)</f>
        <v>2</v>
      </c>
      <c r="Y421" s="72">
        <f>IF(ISBLANK(Данные!Y421),"",Данные!Y421)</f>
        <v>4</v>
      </c>
      <c r="Z421" s="72" t="str">
        <f>IF(ISBLANK(Данные!Z421),"",Данные!Z421)</f>
        <v/>
      </c>
      <c r="AA421" s="72" t="str">
        <f>IF(ISBLANK(Данные!AA421),"",Данные!AA421)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>
      <c r="A422" s="71">
        <f>IF(ISBLANK(Данные!A422),"",Данные!A422)</f>
        <v>6368</v>
      </c>
      <c r="B422" s="71">
        <f>IF(ISBLANK(Данные!B422),"",Данные!B422)</f>
        <v>2020</v>
      </c>
      <c r="C422" s="71" t="str">
        <f>IF(ISBLANK(Данные!C422),"",Данные!C422)</f>
        <v>компьютерных технологий и электронного обучения</v>
      </c>
      <c r="D422" s="71" t="str">
        <f>IF(ISBLANK(Данные!D422),"",Данные!D422)</f>
        <v>Атаян Ануш Михайловна</v>
      </c>
      <c r="E422" s="71" t="str">
        <f>IF(ISBLANK(Данные!E422),"",Данные!E422)</f>
        <v>кандидат педагогических наук</v>
      </c>
      <c r="F422" s="71" t="str">
        <f>IF(ISBLANK(Данные!F422),"",Данные!F422)</f>
        <v>доцент</v>
      </c>
      <c r="G422" s="71">
        <f>IF(ISBLANK(Данные!G422),"",Данные!G422)</f>
        <v>1</v>
      </c>
      <c r="H422" s="71" t="str">
        <f>IF(ISBLANK(Данные!H422),"",Данные!H422)</f>
        <v>3 курс 2018 год/пост</v>
      </c>
      <c r="I422" s="71" t="str">
        <f>IF(ISBLANK(Данные!I422),"",Данные!I422)</f>
        <v>Модуль "Информационные технологии". Информационные технологии и системы бизнес-аналитики</v>
      </c>
      <c r="J422" s="71">
        <f>IF(ISBLANK(Данные!J422),"",Данные!J422)</f>
        <v>18</v>
      </c>
      <c r="K422" s="71" t="str">
        <f>IF(ISBLANK(Данные!K422),"",Данные!K422)</f>
        <v/>
      </c>
      <c r="L422" s="71">
        <f>IF(ISBLANK(Данные!L422),"",Данные!L422)</f>
        <v>108</v>
      </c>
      <c r="M422" s="72">
        <f t="shared" si="24"/>
        <v>12.600000000000001</v>
      </c>
      <c r="N422" s="72">
        <f t="shared" si="27"/>
        <v>21.8</v>
      </c>
      <c r="O422" s="72">
        <f t="shared" si="25"/>
        <v>15</v>
      </c>
      <c r="P422" s="72">
        <f t="shared" si="26"/>
        <v>15</v>
      </c>
      <c r="Q422" s="72" t="str">
        <f>IF(ISBLANK(Данные!Q422),"",Данные!Q422)</f>
        <v/>
      </c>
      <c r="R422" s="72" t="str">
        <f>IF(ISBLANK(Данные!R422),"",Данные!R422)</f>
        <v/>
      </c>
      <c r="S422" s="72" t="str">
        <f>IF(ISBLANK(Данные!S422),"",Данные!S422)</f>
        <v/>
      </c>
      <c r="T422" s="72" t="str">
        <f>IF(ISBLANK(Данные!T422),"",Данные!T422)</f>
        <v/>
      </c>
      <c r="U422" s="72" t="str">
        <f>IF(ISBLANK(Данные!U422),"",Данные!U422)</f>
        <v/>
      </c>
      <c r="V422" s="72" t="str">
        <f>IF(ISBLANK(Данные!V422),"",Данные!V422)</f>
        <v/>
      </c>
      <c r="W422" s="72">
        <f>IF(ISBLANK(Данные!W422),"",Данные!W422)</f>
        <v>60</v>
      </c>
      <c r="X422" s="72">
        <f>IF(ISBLANK(Данные!X422),"",Данные!X422)</f>
        <v>2</v>
      </c>
      <c r="Y422" s="72">
        <f>IF(ISBLANK(Данные!Y422),"",Данные!Y422)</f>
        <v>4</v>
      </c>
      <c r="Z422" s="72" t="str">
        <f>IF(ISBLANK(Данные!Z422),"",Данные!Z422)</f>
        <v/>
      </c>
      <c r="AA422" s="72" t="str">
        <f>IF(ISBLANK(Данные!AA422),"",Данные!AA422)</f>
        <v/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>
      <c r="A423" s="71">
        <f>IF(ISBLANK(Данные!A423),"",Данные!A423)</f>
        <v>6368</v>
      </c>
      <c r="B423" s="71">
        <f>IF(ISBLANK(Данные!B423),"",Данные!B423)</f>
        <v>2020</v>
      </c>
      <c r="C423" s="71" t="str">
        <f>IF(ISBLANK(Данные!C423),"",Данные!C423)</f>
        <v>компьютерных технологий и электронного обучения</v>
      </c>
      <c r="D423" s="71" t="str">
        <f>IF(ISBLANK(Данные!D423),"",Данные!D423)</f>
        <v>Атаян Ануш Михайловна</v>
      </c>
      <c r="E423" s="71" t="str">
        <f>IF(ISBLANK(Данные!E423),"",Данные!E423)</f>
        <v>кандидат педагогических наук</v>
      </c>
      <c r="F423" s="71" t="str">
        <f>IF(ISBLANK(Данные!F423),"",Данные!F423)</f>
        <v>доцент</v>
      </c>
      <c r="G423" s="71">
        <f>IF(ISBLANK(Данные!G423),"",Данные!G423)</f>
        <v>1</v>
      </c>
      <c r="H423" s="71" t="str">
        <f>IF(ISBLANK(Данные!H423),"",Данные!H423)</f>
        <v>3 курс 2018 год/пост</v>
      </c>
      <c r="I423" s="71" t="str">
        <f>IF(ISBLANK(Данные!I423),"",Данные!I423)</f>
        <v>Модуль "Информационные технологии в управлении в IT-компании".  Основы электронного управления</v>
      </c>
      <c r="J423" s="71">
        <f>IF(ISBLANK(Данные!J423),"",Данные!J423)</f>
        <v>18</v>
      </c>
      <c r="K423" s="71" t="str">
        <f>IF(ISBLANK(Данные!K423),"",Данные!K423)</f>
        <v/>
      </c>
      <c r="L423" s="71">
        <f>IF(ISBLANK(Данные!L423),"",Данные!L423)</f>
        <v>54</v>
      </c>
      <c r="M423" s="72">
        <f t="shared" si="24"/>
        <v>7.2</v>
      </c>
      <c r="N423" s="72">
        <f t="shared" si="27"/>
        <v>21.8</v>
      </c>
      <c r="O423" s="72">
        <f t="shared" si="25"/>
        <v>15</v>
      </c>
      <c r="P423" s="72">
        <f t="shared" si="26"/>
        <v>15</v>
      </c>
      <c r="Q423" s="72" t="str">
        <f>IF(ISBLANK(Данные!Q423),"",Данные!Q423)</f>
        <v/>
      </c>
      <c r="R423" s="72" t="str">
        <f>IF(ISBLANK(Данные!R423),"",Данные!R423)</f>
        <v/>
      </c>
      <c r="S423" s="72" t="str">
        <f>IF(ISBLANK(Данные!S423),"",Данные!S423)</f>
        <v/>
      </c>
      <c r="T423" s="72" t="str">
        <f>IF(ISBLANK(Данные!T423),"",Данные!T423)</f>
        <v/>
      </c>
      <c r="U423" s="72" t="str">
        <f>IF(ISBLANK(Данные!U423),"",Данные!U423)</f>
        <v/>
      </c>
      <c r="V423" s="72" t="str">
        <f>IF(ISBLANK(Данные!V423),"",Данные!V423)</f>
        <v/>
      </c>
      <c r="W423" s="72">
        <f>IF(ISBLANK(Данные!W423),"",Данные!W423)</f>
        <v>60</v>
      </c>
      <c r="X423" s="72">
        <f>IF(ISBLANK(Данные!X423),"",Данные!X423)</f>
        <v>2</v>
      </c>
      <c r="Y423" s="72">
        <f>IF(ISBLANK(Данные!Y423),"",Данные!Y423)</f>
        <v>4</v>
      </c>
      <c r="Z423" s="72" t="str">
        <f>IF(ISBLANK(Данные!Z423),"",Данные!Z423)</f>
        <v/>
      </c>
      <c r="AA423" s="72" t="str">
        <f>IF(ISBLANK(Данные!AA423),"",Данные!AA423)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>
      <c r="A424" s="71">
        <f>IF(ISBLANK(Данные!A424),"",Данные!A424)</f>
        <v>6368</v>
      </c>
      <c r="B424" s="71">
        <f>IF(ISBLANK(Данные!B424),"",Данные!B424)</f>
        <v>2020</v>
      </c>
      <c r="C424" s="71" t="str">
        <f>IF(ISBLANK(Данные!C424),"",Данные!C424)</f>
        <v>компьютерных технологий и электронного обучения</v>
      </c>
      <c r="D424" s="71" t="str">
        <f>IF(ISBLANK(Данные!D424),"",Данные!D424)</f>
        <v>Атаян Ануш Михайловна</v>
      </c>
      <c r="E424" s="71" t="str">
        <f>IF(ISBLANK(Данные!E424),"",Данные!E424)</f>
        <v>кандидат педагогических наук</v>
      </c>
      <c r="F424" s="71" t="str">
        <f>IF(ISBLANK(Данные!F424),"",Данные!F424)</f>
        <v>доцент</v>
      </c>
      <c r="G424" s="71">
        <f>IF(ISBLANK(Данные!G424),"",Данные!G424)</f>
        <v>1</v>
      </c>
      <c r="H424" s="71" t="str">
        <f>IF(ISBLANK(Данные!H424),"",Данные!H424)</f>
        <v>3 курс 2018 год/пост</v>
      </c>
      <c r="I424" s="71" t="str">
        <f>IF(ISBLANK(Данные!I424),"",Данные!I424)</f>
        <v>Модуль "Информационные технологии в управлении в IT-компании".  IT-менеджмент</v>
      </c>
      <c r="J424" s="71" t="str">
        <f>IF(ISBLANK(Данные!J424),"",Данные!J424)</f>
        <v/>
      </c>
      <c r="K424" s="71">
        <f>IF(ISBLANK(Данные!K424),"",Данные!K424)</f>
        <v>36</v>
      </c>
      <c r="L424" s="71" t="str">
        <f>IF(ISBLANK(Данные!L424),"",Данные!L424)</f>
        <v/>
      </c>
      <c r="M424" s="72">
        <f t="shared" si="24"/>
        <v>3.6</v>
      </c>
      <c r="N424" s="72">
        <f t="shared" si="27"/>
        <v>21.8</v>
      </c>
      <c r="O424" s="72">
        <f t="shared" si="25"/>
        <v>15</v>
      </c>
      <c r="P424" s="72">
        <f t="shared" si="26"/>
        <v>15</v>
      </c>
      <c r="Q424" s="72" t="str">
        <f>IF(ISBLANK(Данные!Q424),"",Данные!Q424)</f>
        <v/>
      </c>
      <c r="R424" s="72" t="str">
        <f>IF(ISBLANK(Данные!R424),"",Данные!R424)</f>
        <v/>
      </c>
      <c r="S424" s="72" t="str">
        <f>IF(ISBLANK(Данные!S424),"",Данные!S424)</f>
        <v/>
      </c>
      <c r="T424" s="72" t="str">
        <f>IF(ISBLANK(Данные!T424),"",Данные!T424)</f>
        <v/>
      </c>
      <c r="U424" s="72" t="str">
        <f>IF(ISBLANK(Данные!U424),"",Данные!U424)</f>
        <v/>
      </c>
      <c r="V424" s="72" t="str">
        <f>IF(ISBLANK(Данные!V424),"",Данные!V424)</f>
        <v/>
      </c>
      <c r="W424" s="72">
        <f>IF(ISBLANK(Данные!W424),"",Данные!W424)</f>
        <v>60</v>
      </c>
      <c r="X424" s="72">
        <f>IF(ISBLANK(Данные!X424),"",Данные!X424)</f>
        <v>2</v>
      </c>
      <c r="Y424" s="72">
        <f>IF(ISBLANK(Данные!Y424),"",Данные!Y424)</f>
        <v>4</v>
      </c>
      <c r="Z424" s="72" t="str">
        <f>IF(ISBLANK(Данные!Z424),"",Данные!Z424)</f>
        <v/>
      </c>
      <c r="AA424" s="72" t="str">
        <f>IF(ISBLANK(Данные!AA424),"",Данные!AA424)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>
      <c r="A425" s="71">
        <f>IF(ISBLANK(Данные!A425),"",Данные!A425)</f>
        <v>6368</v>
      </c>
      <c r="B425" s="71">
        <f>IF(ISBLANK(Данные!B425),"",Данные!B425)</f>
        <v>2020</v>
      </c>
      <c r="C425" s="71" t="str">
        <f>IF(ISBLANK(Данные!C425),"",Данные!C425)</f>
        <v>компьютерных технологий и электронного обучения</v>
      </c>
      <c r="D425" s="71" t="str">
        <f>IF(ISBLANK(Данные!D425),"",Данные!D425)</f>
        <v>Атаян Ануш Михайловна</v>
      </c>
      <c r="E425" s="71" t="str">
        <f>IF(ISBLANK(Данные!E425),"",Данные!E425)</f>
        <v>кандидат педагогических наук</v>
      </c>
      <c r="F425" s="71" t="str">
        <f>IF(ISBLANK(Данные!F425),"",Данные!F425)</f>
        <v>доцент</v>
      </c>
      <c r="G425" s="71">
        <f>IF(ISBLANK(Данные!G425),"",Данные!G425)</f>
        <v>1</v>
      </c>
      <c r="H425" s="71" t="str">
        <f>IF(ISBLANK(Данные!H425),"",Данные!H425)</f>
        <v>3 курс 2018 год/пост</v>
      </c>
      <c r="I425" s="71" t="str">
        <f>IF(ISBLANK(Данные!I425),"",Данные!I425)</f>
        <v>Модуль "Информационные технологии". Дисциплины и курсы по выбору. Прикладные информационные технологии</v>
      </c>
      <c r="J425" s="71" t="str">
        <f>IF(ISBLANK(Данные!J425),"",Данные!J425)</f>
        <v/>
      </c>
      <c r="K425" s="71" t="str">
        <f>IF(ISBLANK(Данные!K425),"",Данные!K425)</f>
        <v/>
      </c>
      <c r="L425" s="71" t="str">
        <f>IF(ISBLANK(Данные!L425),"",Данные!L425)</f>
        <v/>
      </c>
      <c r="M425" s="72">
        <f t="shared" si="24"/>
        <v>0</v>
      </c>
      <c r="N425" s="72">
        <f t="shared" si="27"/>
        <v>21.8</v>
      </c>
      <c r="O425" s="72">
        <f t="shared" si="25"/>
        <v>15</v>
      </c>
      <c r="P425" s="72">
        <f t="shared" si="26"/>
        <v>15</v>
      </c>
      <c r="Q425" s="72" t="str">
        <f>IF(ISBLANK(Данные!Q425),"",Данные!Q425)</f>
        <v/>
      </c>
      <c r="R425" s="72" t="str">
        <f>IF(ISBLANK(Данные!R425),"",Данные!R425)</f>
        <v/>
      </c>
      <c r="S425" s="72" t="str">
        <f>IF(ISBLANK(Данные!S425),"",Данные!S425)</f>
        <v/>
      </c>
      <c r="T425" s="72" t="str">
        <f>IF(ISBLANK(Данные!T425),"",Данные!T425)</f>
        <v/>
      </c>
      <c r="U425" s="72" t="str">
        <f>IF(ISBLANK(Данные!U425),"",Данные!U425)</f>
        <v/>
      </c>
      <c r="V425" s="72" t="str">
        <f>IF(ISBLANK(Данные!V425),"",Данные!V425)</f>
        <v/>
      </c>
      <c r="W425" s="72">
        <f>IF(ISBLANK(Данные!W425),"",Данные!W425)</f>
        <v>60</v>
      </c>
      <c r="X425" s="72">
        <f>IF(ISBLANK(Данные!X425),"",Данные!X425)</f>
        <v>2</v>
      </c>
      <c r="Y425" s="72">
        <f>IF(ISBLANK(Данные!Y425),"",Данные!Y425)</f>
        <v>4</v>
      </c>
      <c r="Z425" s="72" t="str">
        <f>IF(ISBLANK(Данные!Z425),"",Данные!Z425)</f>
        <v/>
      </c>
      <c r="AA425" s="72" t="str">
        <f>IF(ISBLANK(Данные!AA425),"",Данные!AA425)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>
      <c r="A426" s="71">
        <f>IF(ISBLANK(Данные!A426),"",Данные!A426)</f>
        <v>6368</v>
      </c>
      <c r="B426" s="71">
        <f>IF(ISBLANK(Данные!B426),"",Данные!B426)</f>
        <v>2020</v>
      </c>
      <c r="C426" s="71" t="str">
        <f>IF(ISBLANK(Данные!C426),"",Данные!C426)</f>
        <v>компьютерных технологий и электронного обучения</v>
      </c>
      <c r="D426" s="71" t="str">
        <f>IF(ISBLANK(Данные!D426),"",Данные!D426)</f>
        <v>Власов Дмитрий Викторович</v>
      </c>
      <c r="E426" s="71" t="str">
        <f>IF(ISBLANK(Данные!E426),"",Данные!E426)</f>
        <v>нет</v>
      </c>
      <c r="F426" s="71" t="str">
        <f>IF(ISBLANK(Данные!F426),"",Данные!F426)</f>
        <v>эксперт-программист</v>
      </c>
      <c r="G426" s="71">
        <f>IF(ISBLANK(Данные!G426),"",Данные!G426)</f>
        <v>1</v>
      </c>
      <c r="H426" s="71" t="str">
        <f>IF(ISBLANK(Данные!H426),"",Данные!H426)</f>
        <v>3 курс 2018 год/пост</v>
      </c>
      <c r="I426" s="71" t="str">
        <f>IF(ISBLANK(Данные!I426),"",Данные!I426)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71" t="str">
        <f>IF(ISBLANK(Данные!J426),"",Данные!J426)</f>
        <v/>
      </c>
      <c r="K426" s="71" t="str">
        <f>IF(ISBLANK(Данные!K426),"",Данные!K426)</f>
        <v/>
      </c>
      <c r="L426" s="71" t="str">
        <f>IF(ISBLANK(Данные!L426),"",Данные!L426)</f>
        <v/>
      </c>
      <c r="M426" s="72">
        <f t="shared" si="24"/>
        <v>0</v>
      </c>
      <c r="N426" s="72">
        <f t="shared" si="27"/>
        <v>21.8</v>
      </c>
      <c r="O426" s="72">
        <f t="shared" si="25"/>
        <v>15</v>
      </c>
      <c r="P426" s="72">
        <f t="shared" si="26"/>
        <v>15</v>
      </c>
      <c r="Q426" s="72" t="str">
        <f>IF(ISBLANK(Данные!Q426),"",Данные!Q426)</f>
        <v/>
      </c>
      <c r="R426" s="72" t="str">
        <f>IF(ISBLANK(Данные!R426),"",Данные!R426)</f>
        <v/>
      </c>
      <c r="S426" s="72" t="str">
        <f>IF(ISBLANK(Данные!S426),"",Данные!S426)</f>
        <v/>
      </c>
      <c r="T426" s="72" t="str">
        <f>IF(ISBLANK(Данные!T426),"",Данные!T426)</f>
        <v/>
      </c>
      <c r="U426" s="72">
        <f>IF(ISBLANK(Данные!U426),"",Данные!U426)</f>
        <v>52</v>
      </c>
      <c r="V426" s="72" t="str">
        <f>IF(ISBLANK(Данные!V426),"",Данные!V426)</f>
        <v/>
      </c>
      <c r="W426" s="72">
        <f>IF(ISBLANK(Данные!W426),"",Данные!W426)</f>
        <v>60</v>
      </c>
      <c r="X426" s="72">
        <f>IF(ISBLANK(Данные!X426),"",Данные!X426)</f>
        <v>2</v>
      </c>
      <c r="Y426" s="72">
        <f>IF(ISBLANK(Данные!Y426),"",Данные!Y426)</f>
        <v>4</v>
      </c>
      <c r="Z426" s="72" t="str">
        <f>IF(ISBLANK(Данные!Z426),"",Данные!Z426)</f>
        <v/>
      </c>
      <c r="AA426" s="72" t="str">
        <f>IF(ISBLANK(Данные!AA426),"",Данные!AA426)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>
      <c r="A427" s="71">
        <f>IF(ISBLANK(Данные!A427),"",Данные!A427)</f>
        <v>6368</v>
      </c>
      <c r="B427" s="71">
        <f>IF(ISBLANK(Данные!B427),"",Данные!B427)</f>
        <v>2020</v>
      </c>
      <c r="C427" s="71" t="str">
        <f>IF(ISBLANK(Данные!C427),"",Данные!C427)</f>
        <v>компьютерных технологий и электронного обучения</v>
      </c>
      <c r="D427" s="71" t="str">
        <f>IF(ISBLANK(Данные!D427),"",Данные!D427)</f>
        <v>Власова Елена Зотиковна</v>
      </c>
      <c r="E427" s="71" t="str">
        <f>IF(ISBLANK(Данные!E427),"",Данные!E427)</f>
        <v>доктор педагогических наук</v>
      </c>
      <c r="F427" s="71" t="str">
        <f>IF(ISBLANK(Данные!F427),"",Данные!F427)</f>
        <v>заведующий кафедрой</v>
      </c>
      <c r="G427" s="71">
        <f>IF(ISBLANK(Данные!G427),"",Данные!G427)</f>
        <v>1</v>
      </c>
      <c r="H427" s="71" t="str">
        <f>IF(ISBLANK(Данные!H427),"",Данные!H427)</f>
        <v>3 курс 2018 год/пост</v>
      </c>
      <c r="I427" s="71" t="str">
        <f>IF(ISBLANK(Данные!I427),"",Данные!I427)</f>
        <v>Модуль "Информационные технологии"</v>
      </c>
      <c r="J427" s="71" t="str">
        <f>IF(ISBLANK(Данные!J427),"",Данные!J427)</f>
        <v/>
      </c>
      <c r="K427" s="71" t="str">
        <f>IF(ISBLANK(Данные!K427),"",Данные!K427)</f>
        <v/>
      </c>
      <c r="L427" s="71" t="str">
        <f>IF(ISBLANK(Данные!L427),"",Данные!L427)</f>
        <v/>
      </c>
      <c r="M427" s="72">
        <f t="shared" si="24"/>
        <v>0</v>
      </c>
      <c r="N427" s="72">
        <f t="shared" si="27"/>
        <v>21.8</v>
      </c>
      <c r="O427" s="72">
        <f t="shared" si="25"/>
        <v>15</v>
      </c>
      <c r="P427" s="72">
        <f t="shared" si="26"/>
        <v>15</v>
      </c>
      <c r="Q427" s="72" t="str">
        <f>IF(ISBLANK(Данные!Q427),"",Данные!Q427)</f>
        <v/>
      </c>
      <c r="R427" s="72" t="str">
        <f>IF(ISBLANK(Данные!R427),"",Данные!R427)</f>
        <v/>
      </c>
      <c r="S427" s="72" t="str">
        <f>IF(ISBLANK(Данные!S427),"",Данные!S427)</f>
        <v/>
      </c>
      <c r="T427" s="72" t="str">
        <f>IF(ISBLANK(Данные!T427),"",Данные!T427)</f>
        <v/>
      </c>
      <c r="U427" s="72" t="str">
        <f>IF(ISBLANK(Данные!U427),"",Данные!U427)</f>
        <v/>
      </c>
      <c r="V427" s="72" t="str">
        <f>IF(ISBLANK(Данные!V427),"",Данные!V427)</f>
        <v/>
      </c>
      <c r="W427" s="72">
        <f>IF(ISBLANK(Данные!W427),"",Данные!W427)</f>
        <v>60</v>
      </c>
      <c r="X427" s="72">
        <f>IF(ISBLANK(Данные!X427),"",Данные!X427)</f>
        <v>2</v>
      </c>
      <c r="Y427" s="72">
        <f>IF(ISBLANK(Данные!Y427),"",Данные!Y427)</f>
        <v>4</v>
      </c>
      <c r="Z427" s="72" t="str">
        <f>IF(ISBLANK(Данные!Z427),"",Данные!Z427)</f>
        <v/>
      </c>
      <c r="AA427" s="72" t="str">
        <f>IF(ISBLANK(Данные!AA427),"",Данные!AA427)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>
      <c r="A428" s="71">
        <f>IF(ISBLANK(Данные!A428),"",Данные!A428)</f>
        <v>6368</v>
      </c>
      <c r="B428" s="71">
        <f>IF(ISBLANK(Данные!B428),"",Данные!B428)</f>
        <v>2020</v>
      </c>
      <c r="C428" s="71" t="str">
        <f>IF(ISBLANK(Данные!C428),"",Данные!C428)</f>
        <v>компьютерных технологий и электронного обучения</v>
      </c>
      <c r="D428" s="71" t="str">
        <f>IF(ISBLANK(Данные!D428),"",Данные!D428)</f>
        <v>Власова Елена Зотиковна</v>
      </c>
      <c r="E428" s="71" t="str">
        <f>IF(ISBLANK(Данные!E428),"",Данные!E428)</f>
        <v>доктор педагогических наук</v>
      </c>
      <c r="F428" s="71" t="str">
        <f>IF(ISBLANK(Данные!F428),"",Данные!F428)</f>
        <v>заведующий кафедрой</v>
      </c>
      <c r="G428" s="71">
        <f>IF(ISBLANK(Данные!G428),"",Данные!G428)</f>
        <v>1</v>
      </c>
      <c r="H428" s="71" t="str">
        <f>IF(ISBLANK(Данные!H428),"",Данные!H428)</f>
        <v>3 курс 2018 год/пост</v>
      </c>
      <c r="I428" s="71" t="str">
        <f>IF(ISBLANK(Данные!I428),"",Данные!I428)</f>
        <v>Модуль "Информационные технологии". Дисциплины и курсы по выбору. Прикладные информационные технологии</v>
      </c>
      <c r="J428" s="71" t="str">
        <f>IF(ISBLANK(Данные!J428),"",Данные!J428)</f>
        <v/>
      </c>
      <c r="K428" s="71" t="str">
        <f>IF(ISBLANK(Данные!K428),"",Данные!K428)</f>
        <v/>
      </c>
      <c r="L428" s="71" t="str">
        <f>IF(ISBLANK(Данные!L428),"",Данные!L428)</f>
        <v/>
      </c>
      <c r="M428" s="72">
        <f t="shared" si="24"/>
        <v>0</v>
      </c>
      <c r="N428" s="72">
        <f t="shared" si="27"/>
        <v>21.8</v>
      </c>
      <c r="O428" s="72">
        <f t="shared" si="25"/>
        <v>15</v>
      </c>
      <c r="P428" s="72">
        <f t="shared" si="26"/>
        <v>15</v>
      </c>
      <c r="Q428" s="72" t="str">
        <f>IF(ISBLANK(Данные!Q428),"",Данные!Q428)</f>
        <v/>
      </c>
      <c r="R428" s="72" t="str">
        <f>IF(ISBLANK(Данные!R428),"",Данные!R428)</f>
        <v/>
      </c>
      <c r="S428" s="72" t="str">
        <f>IF(ISBLANK(Данные!S428),"",Данные!S428)</f>
        <v/>
      </c>
      <c r="T428" s="72" t="str">
        <f>IF(ISBLANK(Данные!T428),"",Данные!T428)</f>
        <v/>
      </c>
      <c r="U428" s="72" t="str">
        <f>IF(ISBLANK(Данные!U428),"",Данные!U428)</f>
        <v/>
      </c>
      <c r="V428" s="72" t="str">
        <f>IF(ISBLANK(Данные!V428),"",Данные!V428)</f>
        <v/>
      </c>
      <c r="W428" s="72">
        <f>IF(ISBLANK(Данные!W428),"",Данные!W428)</f>
        <v>60</v>
      </c>
      <c r="X428" s="72">
        <f>IF(ISBLANK(Данные!X428),"",Данные!X428)</f>
        <v>2</v>
      </c>
      <c r="Y428" s="72">
        <f>IF(ISBLANK(Данные!Y428),"",Данные!Y428)</f>
        <v>4</v>
      </c>
      <c r="Z428" s="72" t="str">
        <f>IF(ISBLANK(Данные!Z428),"",Данные!Z428)</f>
        <v/>
      </c>
      <c r="AA428" s="72" t="str">
        <f>IF(ISBLANK(Данные!AA428),"",Данные!AA428)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>
      <c r="A429" s="71">
        <f>IF(ISBLANK(Данные!A429),"",Данные!A429)</f>
        <v>6368</v>
      </c>
      <c r="B429" s="71">
        <f>IF(ISBLANK(Данные!B429),"",Данные!B429)</f>
        <v>2020</v>
      </c>
      <c r="C429" s="71" t="str">
        <f>IF(ISBLANK(Данные!C429),"",Данные!C429)</f>
        <v>компьютерных технологий и электронного обучения</v>
      </c>
      <c r="D429" s="71" t="str">
        <f>IF(ISBLANK(Данные!D429),"",Данные!D429)</f>
        <v>Власова Елена Зотиковна</v>
      </c>
      <c r="E429" s="71" t="str">
        <f>IF(ISBLANK(Данные!E429),"",Данные!E429)</f>
        <v>доктор педагогических наук</v>
      </c>
      <c r="F429" s="71" t="str">
        <f>IF(ISBLANK(Данные!F429),"",Данные!F429)</f>
        <v>заведующий кафедрой</v>
      </c>
      <c r="G429" s="71">
        <f>IF(ISBLANK(Данные!G429),"",Данные!G429)</f>
        <v>1</v>
      </c>
      <c r="H429" s="71" t="str">
        <f>IF(ISBLANK(Данные!H429),"",Данные!H429)</f>
        <v>3 курс 2018 год/пост</v>
      </c>
      <c r="I429" s="71" t="str">
        <f>IF(ISBLANK(Данные!I429),"",Данные!I429)</f>
        <v>Модуль "Информационные технологии". Основы корпоративного электронного обучения</v>
      </c>
      <c r="J429" s="71">
        <f>IF(ISBLANK(Данные!J429),"",Данные!J429)</f>
        <v>6</v>
      </c>
      <c r="K429" s="71" t="str">
        <f>IF(ISBLANK(Данные!K429),"",Данные!K429)</f>
        <v/>
      </c>
      <c r="L429" s="71" t="str">
        <f>IF(ISBLANK(Данные!L429),"",Данные!L429)</f>
        <v/>
      </c>
      <c r="M429" s="72">
        <f t="shared" si="24"/>
        <v>0.60000000000000009</v>
      </c>
      <c r="N429" s="72">
        <f t="shared" si="27"/>
        <v>21.8</v>
      </c>
      <c r="O429" s="72">
        <f t="shared" si="25"/>
        <v>15</v>
      </c>
      <c r="P429" s="72">
        <f t="shared" si="26"/>
        <v>15</v>
      </c>
      <c r="Q429" s="72" t="str">
        <f>IF(ISBLANK(Данные!Q429),"",Данные!Q429)</f>
        <v/>
      </c>
      <c r="R429" s="72" t="str">
        <f>IF(ISBLANK(Данные!R429),"",Данные!R429)</f>
        <v/>
      </c>
      <c r="S429" s="72" t="str">
        <f>IF(ISBLANK(Данные!S429),"",Данные!S429)</f>
        <v/>
      </c>
      <c r="T429" s="72" t="str">
        <f>IF(ISBLANK(Данные!T429),"",Данные!T429)</f>
        <v/>
      </c>
      <c r="U429" s="72" t="str">
        <f>IF(ISBLANK(Данные!U429),"",Данные!U429)</f>
        <v/>
      </c>
      <c r="V429" s="72" t="str">
        <f>IF(ISBLANK(Данные!V429),"",Данные!V429)</f>
        <v/>
      </c>
      <c r="W429" s="72">
        <f>IF(ISBLANK(Данные!W429),"",Данные!W429)</f>
        <v>60</v>
      </c>
      <c r="X429" s="72">
        <f>IF(ISBLANK(Данные!X429),"",Данные!X429)</f>
        <v>2</v>
      </c>
      <c r="Y429" s="72">
        <f>IF(ISBLANK(Данные!Y429),"",Данные!Y429)</f>
        <v>4</v>
      </c>
      <c r="Z429" s="72" t="str">
        <f>IF(ISBLANK(Данные!Z429),"",Данные!Z429)</f>
        <v/>
      </c>
      <c r="AA429" s="72" t="str">
        <f>IF(ISBLANK(Данные!AA429),"",Данные!AA429)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>
      <c r="A430" s="71">
        <f>IF(ISBLANK(Данные!A430),"",Данные!A430)</f>
        <v>6368</v>
      </c>
      <c r="B430" s="71">
        <f>IF(ISBLANK(Данные!B430),"",Данные!B430)</f>
        <v>2020</v>
      </c>
      <c r="C430" s="71" t="str">
        <f>IF(ISBLANK(Данные!C430),"",Данные!C430)</f>
        <v>компьютерных технологий и электронного обучения</v>
      </c>
      <c r="D430" s="71" t="str">
        <f>IF(ISBLANK(Данные!D430),"",Данные!D430)</f>
        <v>Воробьев Владимир Иванович</v>
      </c>
      <c r="E430" s="71" t="str">
        <f>IF(ISBLANK(Данные!E430),"",Данные!E430)</f>
        <v>доктор технических наук</v>
      </c>
      <c r="F430" s="71" t="str">
        <f>IF(ISBLANK(Данные!F430),"",Данные!F430)</f>
        <v>профессор</v>
      </c>
      <c r="G430" s="71">
        <f>IF(ISBLANK(Данные!G430),"",Данные!G430)</f>
        <v>1</v>
      </c>
      <c r="H430" s="71" t="str">
        <f>IF(ISBLANK(Данные!H430),"",Данные!H430)</f>
        <v>3 курс 2018 год/пост</v>
      </c>
      <c r="I430" s="71" t="str">
        <f>IF(ISBLANK(Данные!I430),"",Данные!I430)</f>
        <v>Модуль "Информационные ресурсы и средства профессиональной деятельности инженера". Управление программными проектами</v>
      </c>
      <c r="J430" s="71">
        <f>IF(ISBLANK(Данные!J430),"",Данные!J430)</f>
        <v>18</v>
      </c>
      <c r="K430" s="71" t="str">
        <f>IF(ISBLANK(Данные!K430),"",Данные!K430)</f>
        <v/>
      </c>
      <c r="L430" s="71" t="str">
        <f>IF(ISBLANK(Данные!L430),"",Данные!L430)</f>
        <v/>
      </c>
      <c r="M430" s="72">
        <f t="shared" si="24"/>
        <v>1.8</v>
      </c>
      <c r="N430" s="72">
        <f t="shared" si="27"/>
        <v>21.8</v>
      </c>
      <c r="O430" s="72">
        <f t="shared" si="25"/>
        <v>15</v>
      </c>
      <c r="P430" s="72">
        <f t="shared" si="26"/>
        <v>15</v>
      </c>
      <c r="Q430" s="72">
        <f>IF(ISBLANK(Данные!Q430),"",Данные!Q430)</f>
        <v>36</v>
      </c>
      <c r="R430" s="72" t="str">
        <f>IF(ISBLANK(Данные!R430),"",Данные!R430)</f>
        <v/>
      </c>
      <c r="S430" s="72" t="str">
        <f>IF(ISBLANK(Данные!S430),"",Данные!S430)</f>
        <v/>
      </c>
      <c r="T430" s="72" t="str">
        <f>IF(ISBLANK(Данные!T430),"",Данные!T430)</f>
        <v/>
      </c>
      <c r="U430" s="72" t="str">
        <f>IF(ISBLANK(Данные!U430),"",Данные!U430)</f>
        <v/>
      </c>
      <c r="V430" s="72" t="str">
        <f>IF(ISBLANK(Данные!V430),"",Данные!V430)</f>
        <v/>
      </c>
      <c r="W430" s="72">
        <f>IF(ISBLANK(Данные!W430),"",Данные!W430)</f>
        <v>60</v>
      </c>
      <c r="X430" s="72">
        <f>IF(ISBLANK(Данные!X430),"",Данные!X430)</f>
        <v>2</v>
      </c>
      <c r="Y430" s="72">
        <f>IF(ISBLANK(Данные!Y430),"",Данные!Y430)</f>
        <v>4</v>
      </c>
      <c r="Z430" s="72" t="str">
        <f>IF(ISBLANK(Данные!Z430),"",Данные!Z430)</f>
        <v/>
      </c>
      <c r="AA430" s="72" t="str">
        <f>IF(ISBLANK(Данные!AA430),"",Данные!AA430)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>
      <c r="A431" s="71">
        <f>IF(ISBLANK(Данные!A431),"",Данные!A431)</f>
        <v>6368</v>
      </c>
      <c r="B431" s="71">
        <f>IF(ISBLANK(Данные!B431),"",Данные!B431)</f>
        <v>2020</v>
      </c>
      <c r="C431" s="71" t="str">
        <f>IF(ISBLANK(Данные!C431),"",Данные!C431)</f>
        <v>компьютерных технологий и электронного обучения</v>
      </c>
      <c r="D431" s="71" t="str">
        <f>IF(ISBLANK(Данные!D431),"",Данные!D431)</f>
        <v>Государев Илья Борисович</v>
      </c>
      <c r="E431" s="71" t="str">
        <f>IF(ISBLANK(Данные!E431),"",Данные!E431)</f>
        <v>кандидат педагогических наук</v>
      </c>
      <c r="F431" s="71" t="str">
        <f>IF(ISBLANK(Данные!F431),"",Данные!F431)</f>
        <v>доцент</v>
      </c>
      <c r="G431" s="71">
        <f>IF(ISBLANK(Данные!G431),"",Данные!G431)</f>
        <v>1</v>
      </c>
      <c r="H431" s="71" t="str">
        <f>IF(ISBLANK(Данные!H431),"",Данные!H431)</f>
        <v>3 курс 2018 год/пост</v>
      </c>
      <c r="I431" s="71" t="str">
        <f>IF(ISBLANK(Данные!I431),"",Данные!I431)</f>
        <v>Модуль "Информационные технологии". Информационные технологии в изучении иностранных языков</v>
      </c>
      <c r="J431" s="71" t="str">
        <f>IF(ISBLANK(Данные!J431),"",Данные!J431)</f>
        <v/>
      </c>
      <c r="K431" s="71" t="str">
        <f>IF(ISBLANK(Данные!K431),"",Данные!K431)</f>
        <v/>
      </c>
      <c r="L431" s="71">
        <f>IF(ISBLANK(Данные!L431),"",Данные!L431)</f>
        <v>108</v>
      </c>
      <c r="M431" s="72">
        <f t="shared" si="24"/>
        <v>10.8</v>
      </c>
      <c r="N431" s="72">
        <f t="shared" si="27"/>
        <v>21.8</v>
      </c>
      <c r="O431" s="72">
        <f t="shared" si="25"/>
        <v>15</v>
      </c>
      <c r="P431" s="72">
        <f t="shared" si="26"/>
        <v>15</v>
      </c>
      <c r="Q431" s="72" t="str">
        <f>IF(ISBLANK(Данные!Q431),"",Данные!Q431)</f>
        <v/>
      </c>
      <c r="R431" s="72" t="str">
        <f>IF(ISBLANK(Данные!R431),"",Данные!R431)</f>
        <v/>
      </c>
      <c r="S431" s="72" t="str">
        <f>IF(ISBLANK(Данные!S431),"",Данные!S431)</f>
        <v/>
      </c>
      <c r="T431" s="72" t="str">
        <f>IF(ISBLANK(Данные!T431),"",Данные!T431)</f>
        <v/>
      </c>
      <c r="U431" s="72" t="str">
        <f>IF(ISBLANK(Данные!U431),"",Данные!U431)</f>
        <v/>
      </c>
      <c r="V431" s="72" t="str">
        <f>IF(ISBLANK(Данные!V431),"",Данные!V431)</f>
        <v/>
      </c>
      <c r="W431" s="72">
        <f>IF(ISBLANK(Данные!W431),"",Данные!W431)</f>
        <v>60</v>
      </c>
      <c r="X431" s="72">
        <f>IF(ISBLANK(Данные!X431),"",Данные!X431)</f>
        <v>2</v>
      </c>
      <c r="Y431" s="72">
        <f>IF(ISBLANK(Данные!Y431),"",Данные!Y431)</f>
        <v>4</v>
      </c>
      <c r="Z431" s="72" t="str">
        <f>IF(ISBLANK(Данные!Z431),"",Данные!Z431)</f>
        <v/>
      </c>
      <c r="AA431" s="72" t="str">
        <f>IF(ISBLANK(Данные!AA431),"",Данные!AA431)</f>
        <v/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>
      <c r="A432" s="71">
        <f>IF(ISBLANK(Данные!A432),"",Данные!A432)</f>
        <v>6368</v>
      </c>
      <c r="B432" s="71">
        <f>IF(ISBLANK(Данные!B432),"",Данные!B432)</f>
        <v>2020</v>
      </c>
      <c r="C432" s="71" t="str">
        <f>IF(ISBLANK(Данные!C432),"",Данные!C432)</f>
        <v>компьютерных технологий и электронного обучения</v>
      </c>
      <c r="D432" s="71" t="str">
        <f>IF(ISBLANK(Данные!D432),"",Данные!D432)</f>
        <v>Государев Илья Борисович</v>
      </c>
      <c r="E432" s="71" t="str">
        <f>IF(ISBLANK(Данные!E432),"",Данные!E432)</f>
        <v>кандидат педагогических наук</v>
      </c>
      <c r="F432" s="71" t="str">
        <f>IF(ISBLANK(Данные!F432),"",Данные!F432)</f>
        <v>доцент</v>
      </c>
      <c r="G432" s="71">
        <f>IF(ISBLANK(Данные!G432),"",Данные!G432)</f>
        <v>1</v>
      </c>
      <c r="H432" s="71" t="str">
        <f>IF(ISBLANK(Данные!H432),"",Данные!H432)</f>
        <v>3 курс 2018 год/пост</v>
      </c>
      <c r="I432" s="71" t="str">
        <f>IF(ISBLANK(Данные!I432),"",Данные!I432)</f>
        <v>Модуль "Системное и прикладное программное обеспечение". Программирование</v>
      </c>
      <c r="J432" s="71">
        <f>IF(ISBLANK(Данные!J432),"",Данные!J432)</f>
        <v>36</v>
      </c>
      <c r="K432" s="71" t="str">
        <f>IF(ISBLANK(Данные!K432),"",Данные!K432)</f>
        <v/>
      </c>
      <c r="L432" s="71" t="str">
        <f>IF(ISBLANK(Данные!L432),"",Данные!L432)</f>
        <v/>
      </c>
      <c r="M432" s="72">
        <f t="shared" si="24"/>
        <v>3.6</v>
      </c>
      <c r="N432" s="72">
        <f t="shared" si="27"/>
        <v>21.8</v>
      </c>
      <c r="O432" s="72">
        <f t="shared" si="25"/>
        <v>15</v>
      </c>
      <c r="P432" s="72">
        <f t="shared" si="26"/>
        <v>15</v>
      </c>
      <c r="Q432" s="72" t="str">
        <f>IF(ISBLANK(Данные!Q432),"",Данные!Q432)</f>
        <v/>
      </c>
      <c r="R432" s="72" t="str">
        <f>IF(ISBLANK(Данные!R432),"",Данные!R432)</f>
        <v/>
      </c>
      <c r="S432" s="72" t="str">
        <f>IF(ISBLANK(Данные!S432),"",Данные!S432)</f>
        <v/>
      </c>
      <c r="T432" s="72" t="str">
        <f>IF(ISBLANK(Данные!T432),"",Данные!T432)</f>
        <v/>
      </c>
      <c r="U432" s="72" t="str">
        <f>IF(ISBLANK(Данные!U432),"",Данные!U432)</f>
        <v/>
      </c>
      <c r="V432" s="72" t="str">
        <f>IF(ISBLANK(Данные!V432),"",Данные!V432)</f>
        <v/>
      </c>
      <c r="W432" s="72">
        <f>IF(ISBLANK(Данные!W432),"",Данные!W432)</f>
        <v>60</v>
      </c>
      <c r="X432" s="72">
        <f>IF(ISBLANK(Данные!X432),"",Данные!X432)</f>
        <v>2</v>
      </c>
      <c r="Y432" s="72">
        <f>IF(ISBLANK(Данные!Y432),"",Данные!Y432)</f>
        <v>4</v>
      </c>
      <c r="Z432" s="72" t="str">
        <f>IF(ISBLANK(Данные!Z432),"",Данные!Z432)</f>
        <v/>
      </c>
      <c r="AA432" s="72" t="str">
        <f>IF(ISBLANK(Данные!AA432),"",Данные!AA432)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>
      <c r="A433" s="71">
        <f>IF(ISBLANK(Данные!A433),"",Данные!A433)</f>
        <v>6368</v>
      </c>
      <c r="B433" s="71">
        <f>IF(ISBLANK(Данные!B433),"",Данные!B433)</f>
        <v>2020</v>
      </c>
      <c r="C433" s="71" t="str">
        <f>IF(ISBLANK(Данные!C433),"",Данные!C433)</f>
        <v>компьютерных технологий и электронного обучения</v>
      </c>
      <c r="D433" s="71" t="str">
        <f>IF(ISBLANK(Данные!D433),"",Данные!D433)</f>
        <v>Жуков Николай Николаевич</v>
      </c>
      <c r="E433" s="71" t="str">
        <f>IF(ISBLANK(Данные!E433),"",Данные!E433)</f>
        <v>нет</v>
      </c>
      <c r="F433" s="71" t="str">
        <f>IF(ISBLANK(Данные!F433),"",Данные!F433)</f>
        <v>ассистент</v>
      </c>
      <c r="G433" s="71">
        <f>IF(ISBLANK(Данные!G433),"",Данные!G433)</f>
        <v>1</v>
      </c>
      <c r="H433" s="71" t="str">
        <f>IF(ISBLANK(Данные!H433),"",Данные!H433)</f>
        <v>3 курс 2018 год/пост</v>
      </c>
      <c r="I433" s="71" t="str">
        <f>IF(ISBLANK(Данные!I433),"",Данные!I433)</f>
        <v>Модуль "Системное и прикладное программное обеспечение". Программирование</v>
      </c>
      <c r="J433" s="71" t="str">
        <f>IF(ISBLANK(Данные!J433),"",Данные!J433)</f>
        <v/>
      </c>
      <c r="K433" s="71" t="str">
        <f>IF(ISBLANK(Данные!K433),"",Данные!K433)</f>
        <v/>
      </c>
      <c r="L433" s="71">
        <f>IF(ISBLANK(Данные!L433),"",Данные!L433)</f>
        <v>216</v>
      </c>
      <c r="M433" s="72">
        <f t="shared" si="24"/>
        <v>21.6</v>
      </c>
      <c r="N433" s="72">
        <f t="shared" si="27"/>
        <v>21.8</v>
      </c>
      <c r="O433" s="72">
        <f t="shared" si="25"/>
        <v>15</v>
      </c>
      <c r="P433" s="72">
        <f t="shared" si="26"/>
        <v>15</v>
      </c>
      <c r="Q433" s="72" t="str">
        <f>IF(ISBLANK(Данные!Q433),"",Данные!Q433)</f>
        <v/>
      </c>
      <c r="R433" s="72" t="str">
        <f>IF(ISBLANK(Данные!R433),"",Данные!R433)</f>
        <v/>
      </c>
      <c r="S433" s="72" t="str">
        <f>IF(ISBLANK(Данные!S433),"",Данные!S433)</f>
        <v/>
      </c>
      <c r="T433" s="72" t="str">
        <f>IF(ISBLANK(Данные!T433),"",Данные!T433)</f>
        <v/>
      </c>
      <c r="U433" s="72" t="str">
        <f>IF(ISBLANK(Данные!U433),"",Данные!U433)</f>
        <v/>
      </c>
      <c r="V433" s="72" t="str">
        <f>IF(ISBLANK(Данные!V433),"",Данные!V433)</f>
        <v/>
      </c>
      <c r="W433" s="72">
        <f>IF(ISBLANK(Данные!W433),"",Данные!W433)</f>
        <v>60</v>
      </c>
      <c r="X433" s="72">
        <f>IF(ISBLANK(Данные!X433),"",Данные!X433)</f>
        <v>2</v>
      </c>
      <c r="Y433" s="72">
        <f>IF(ISBLANK(Данные!Y433),"",Данные!Y433)</f>
        <v>4</v>
      </c>
      <c r="Z433" s="72" t="str">
        <f>IF(ISBLANK(Данные!Z433),"",Данные!Z433)</f>
        <v/>
      </c>
      <c r="AA433" s="72" t="str">
        <f>IF(ISBLANK(Данные!AA433),"",Данные!AA433)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>
      <c r="A434" s="71">
        <f>IF(ISBLANK(Данные!A434),"",Данные!A434)</f>
        <v>6368</v>
      </c>
      <c r="B434" s="71">
        <f>IF(ISBLANK(Данные!B434),"",Данные!B434)</f>
        <v>2020</v>
      </c>
      <c r="C434" s="71" t="str">
        <f>IF(ISBLANK(Данные!C434),"",Данные!C434)</f>
        <v>компьютерных технологий и электронного обучения</v>
      </c>
      <c r="D434" s="71" t="str">
        <f>IF(ISBLANK(Данные!D434),"",Данные!D434)</f>
        <v>Копыльцов Александр Васильевич</v>
      </c>
      <c r="E434" s="71" t="str">
        <f>IF(ISBLANK(Данные!E434),"",Данные!E434)</f>
        <v>доктор технических наук</v>
      </c>
      <c r="F434" s="71" t="str">
        <f>IF(ISBLANK(Данные!F434),"",Данные!F434)</f>
        <v>профессор</v>
      </c>
      <c r="G434" s="71">
        <f>IF(ISBLANK(Данные!G434),"",Данные!G434)</f>
        <v>1</v>
      </c>
      <c r="H434" s="71" t="str">
        <f>IF(ISBLANK(Данные!H434),"",Данные!H434)</f>
        <v>3 курс 2018 год/пост</v>
      </c>
      <c r="I434" s="71" t="str">
        <f>IF(ISBLANK(Данные!I434),"",Данные!I434)</f>
        <v>Модуль "Информационные ресурсы и средства профессиональной деятельности инженера". Управление программными проектами</v>
      </c>
      <c r="J434" s="71" t="str">
        <f>IF(ISBLANK(Данные!J434),"",Данные!J434)</f>
        <v/>
      </c>
      <c r="K434" s="71" t="str">
        <f>IF(ISBLANK(Данные!K434),"",Данные!K434)</f>
        <v/>
      </c>
      <c r="L434" s="71" t="str">
        <f>IF(ISBLANK(Данные!L434),"",Данные!L434)</f>
        <v/>
      </c>
      <c r="M434" s="72">
        <f t="shared" si="24"/>
        <v>0</v>
      </c>
      <c r="N434" s="72">
        <f t="shared" si="27"/>
        <v>21.8</v>
      </c>
      <c r="O434" s="72">
        <f t="shared" si="25"/>
        <v>15</v>
      </c>
      <c r="P434" s="72">
        <f t="shared" si="26"/>
        <v>15</v>
      </c>
      <c r="Q434" s="72">
        <f>IF(ISBLANK(Данные!Q434),"",Данные!Q434)</f>
        <v>26</v>
      </c>
      <c r="R434" s="72" t="str">
        <f>IF(ISBLANK(Данные!R434),"",Данные!R434)</f>
        <v/>
      </c>
      <c r="S434" s="72" t="str">
        <f>IF(ISBLANK(Данные!S434),"",Данные!S434)</f>
        <v/>
      </c>
      <c r="T434" s="72" t="str">
        <f>IF(ISBLANK(Данные!T434),"",Данные!T434)</f>
        <v/>
      </c>
      <c r="U434" s="72" t="str">
        <f>IF(ISBLANK(Данные!U434),"",Данные!U434)</f>
        <v/>
      </c>
      <c r="V434" s="72" t="str">
        <f>IF(ISBLANK(Данные!V434),"",Данные!V434)</f>
        <v/>
      </c>
      <c r="W434" s="72">
        <f>IF(ISBLANK(Данные!W434),"",Данные!W434)</f>
        <v>60</v>
      </c>
      <c r="X434" s="72">
        <f>IF(ISBLANK(Данные!X434),"",Данные!X434)</f>
        <v>2</v>
      </c>
      <c r="Y434" s="72">
        <f>IF(ISBLANK(Данные!Y434),"",Данные!Y434)</f>
        <v>4</v>
      </c>
      <c r="Z434" s="72" t="str">
        <f>IF(ISBLANK(Данные!Z434),"",Данные!Z434)</f>
        <v/>
      </c>
      <c r="AA434" s="72" t="str">
        <f>IF(ISBLANK(Данные!AA434),"",Данные!AA434)</f>
        <v/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>
      <c r="A435" s="71">
        <f>IF(ISBLANK(Данные!A435),"",Данные!A435)</f>
        <v>6368</v>
      </c>
      <c r="B435" s="71">
        <f>IF(ISBLANK(Данные!B435),"",Данные!B435)</f>
        <v>2020</v>
      </c>
      <c r="C435" s="71" t="str">
        <f>IF(ISBLANK(Данные!C435),"",Данные!C435)</f>
        <v>компьютерных технологий и электронного обучения</v>
      </c>
      <c r="D435" s="71" t="str">
        <f>IF(ISBLANK(Данные!D435),"",Данные!D435)</f>
        <v>Жуков Николай Николаевич</v>
      </c>
      <c r="E435" s="71" t="str">
        <f>IF(ISBLANK(Данные!E435),"",Данные!E435)</f>
        <v>нет</v>
      </c>
      <c r="F435" s="71" t="str">
        <f>IF(ISBLANK(Данные!F435),"",Данные!F435)</f>
        <v>ассистент</v>
      </c>
      <c r="G435" s="71">
        <f>IF(ISBLANK(Данные!G435),"",Данные!G435)</f>
        <v>1</v>
      </c>
      <c r="H435" s="71" t="str">
        <f>IF(ISBLANK(Данные!H435),"",Данные!H435)</f>
        <v>3 курс 2018 год/пост</v>
      </c>
      <c r="I435" s="71" t="str">
        <f>IF(ISBLANK(Данные!I435),"",Данные!I435)</f>
        <v>Модуль "Информационные ресурсы и средства профессиональной деятельности инженера". Управление программными проектами</v>
      </c>
      <c r="J435" s="71" t="str">
        <f>IF(ISBLANK(Данные!J435),"",Данные!J435)</f>
        <v/>
      </c>
      <c r="K435" s="71" t="str">
        <f>IF(ISBLANK(Данные!K435),"",Данные!K435)</f>
        <v/>
      </c>
      <c r="L435" s="71">
        <f>IF(ISBLANK(Данные!L435),"",Данные!L435)</f>
        <v>108</v>
      </c>
      <c r="M435" s="72">
        <f t="shared" si="24"/>
        <v>10.8</v>
      </c>
      <c r="N435" s="72">
        <f t="shared" si="27"/>
        <v>21.8</v>
      </c>
      <c r="O435" s="72">
        <f t="shared" si="25"/>
        <v>15</v>
      </c>
      <c r="P435" s="72">
        <f t="shared" si="26"/>
        <v>15</v>
      </c>
      <c r="Q435" s="72">
        <f>IF(ISBLANK(Данные!Q435),"",Данные!Q435)</f>
        <v>16</v>
      </c>
      <c r="R435" s="72" t="str">
        <f>IF(ISBLANK(Данные!R435),"",Данные!R435)</f>
        <v/>
      </c>
      <c r="S435" s="72" t="str">
        <f>IF(ISBLANK(Данные!S435),"",Данные!S435)</f>
        <v/>
      </c>
      <c r="T435" s="72" t="str">
        <f>IF(ISBLANK(Данные!T435),"",Данные!T435)</f>
        <v/>
      </c>
      <c r="U435" s="72" t="str">
        <f>IF(ISBLANK(Данные!U435),"",Данные!U435)</f>
        <v/>
      </c>
      <c r="V435" s="72" t="str">
        <f>IF(ISBLANK(Данные!V435),"",Данные!V435)</f>
        <v/>
      </c>
      <c r="W435" s="72">
        <f>IF(ISBLANK(Данные!W435),"",Данные!W435)</f>
        <v>60</v>
      </c>
      <c r="X435" s="72">
        <f>IF(ISBLANK(Данные!X435),"",Данные!X435)</f>
        <v>2</v>
      </c>
      <c r="Y435" s="72">
        <f>IF(ISBLANK(Данные!Y435),"",Данные!Y435)</f>
        <v>4</v>
      </c>
      <c r="Z435" s="72" t="str">
        <f>IF(ISBLANK(Данные!Z435),"",Данные!Z435)</f>
        <v/>
      </c>
      <c r="AA435" s="72" t="str">
        <f>IF(ISBLANK(Данные!AA435),"",Данные!AA435)</f>
        <v/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>
      <c r="A436" s="71">
        <f>IF(ISBLANK(Данные!A436),"",Данные!A436)</f>
        <v>6368</v>
      </c>
      <c r="B436" s="71">
        <f>IF(ISBLANK(Данные!B436),"",Данные!B436)</f>
        <v>2020</v>
      </c>
      <c r="C436" s="71" t="str">
        <f>IF(ISBLANK(Данные!C436),"",Данные!C436)</f>
        <v>компьютерных технологий и электронного обучения</v>
      </c>
      <c r="D436" s="71" t="str">
        <f>IF(ISBLANK(Данные!D436),"",Данные!D436)</f>
        <v>Жуков Николай Николаевич</v>
      </c>
      <c r="E436" s="71" t="str">
        <f>IF(ISBLANK(Данные!E436),"",Данные!E436)</f>
        <v>нет</v>
      </c>
      <c r="F436" s="71" t="str">
        <f>IF(ISBLANK(Данные!F436),"",Данные!F436)</f>
        <v>ассистент</v>
      </c>
      <c r="G436" s="71">
        <f>IF(ISBLANK(Данные!G436),"",Данные!G436)</f>
        <v>1</v>
      </c>
      <c r="H436" s="71" t="str">
        <f>IF(ISBLANK(Данные!H436),"",Данные!H436)</f>
        <v>3 курс 2018 год/пост</v>
      </c>
      <c r="I436" s="71" t="str">
        <f>IF(ISBLANK(Данные!I436),"",Данные!I436)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71" t="str">
        <f>IF(ISBLANK(Данные!J436),"",Данные!J436)</f>
        <v/>
      </c>
      <c r="K436" s="71" t="str">
        <f>IF(ISBLANK(Данные!K436),"",Данные!K436)</f>
        <v/>
      </c>
      <c r="L436" s="71" t="str">
        <f>IF(ISBLANK(Данные!L436),"",Данные!L436)</f>
        <v/>
      </c>
      <c r="M436" s="72">
        <f t="shared" si="24"/>
        <v>0</v>
      </c>
      <c r="N436" s="72">
        <f t="shared" si="27"/>
        <v>21.8</v>
      </c>
      <c r="O436" s="72">
        <f t="shared" si="25"/>
        <v>15</v>
      </c>
      <c r="P436" s="72">
        <f t="shared" si="26"/>
        <v>15</v>
      </c>
      <c r="Q436" s="72" t="str">
        <f>IF(ISBLANK(Данные!Q436),"",Данные!Q436)</f>
        <v/>
      </c>
      <c r="R436" s="72" t="str">
        <f>IF(ISBLANK(Данные!R436),"",Данные!R436)</f>
        <v/>
      </c>
      <c r="S436" s="72" t="str">
        <f>IF(ISBLANK(Данные!S436),"",Данные!S436)</f>
        <v/>
      </c>
      <c r="T436" s="72" t="str">
        <f>IF(ISBLANK(Данные!T436),"",Данные!T436)</f>
        <v/>
      </c>
      <c r="U436" s="72" t="str">
        <f>IF(ISBLANK(Данные!U436),"",Данные!U436)</f>
        <v/>
      </c>
      <c r="V436" s="72" t="str">
        <f>IF(ISBLANK(Данные!V436),"",Данные!V436)</f>
        <v/>
      </c>
      <c r="W436" s="72">
        <f>IF(ISBLANK(Данные!W436),"",Данные!W436)</f>
        <v>60</v>
      </c>
      <c r="X436" s="72">
        <f>IF(ISBLANK(Данные!X436),"",Данные!X436)</f>
        <v>2</v>
      </c>
      <c r="Y436" s="72">
        <f>IF(ISBLANK(Данные!Y436),"",Данные!Y436)</f>
        <v>4</v>
      </c>
      <c r="Z436" s="72" t="str">
        <f>IF(ISBLANK(Данные!Z436),"",Данные!Z436)</f>
        <v/>
      </c>
      <c r="AA436" s="72" t="str">
        <f>IF(ISBLANK(Данные!AA436),"",Данные!AA436)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>
      <c r="A437" s="71">
        <f>IF(ISBLANK(Данные!A437),"",Данные!A437)</f>
        <v>6368</v>
      </c>
      <c r="B437" s="71">
        <f>IF(ISBLANK(Данные!B437),"",Данные!B437)</f>
        <v>2020</v>
      </c>
      <c r="C437" s="71" t="str">
        <f>IF(ISBLANK(Данные!C437),"",Данные!C437)</f>
        <v>компьютерных технологий и электронного обучения</v>
      </c>
      <c r="D437" s="71" t="str">
        <f>IF(ISBLANK(Данные!D437),"",Данные!D437)</f>
        <v>Жуков Николай Николаевич</v>
      </c>
      <c r="E437" s="71" t="str">
        <f>IF(ISBLANK(Данные!E437),"",Данные!E437)</f>
        <v>нет</v>
      </c>
      <c r="F437" s="71" t="str">
        <f>IF(ISBLANK(Данные!F437),"",Данные!F437)</f>
        <v>ассистент</v>
      </c>
      <c r="G437" s="71">
        <f>IF(ISBLANK(Данные!G437),"",Данные!G437)</f>
        <v>1</v>
      </c>
      <c r="H437" s="71" t="str">
        <f>IF(ISBLANK(Данные!H437),"",Данные!H437)</f>
        <v>3 курс 2018 год/пост</v>
      </c>
      <c r="I437" s="71" t="str">
        <f>IF(ISBLANK(Данные!I437),"",Данные!I437)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71" t="str">
        <f>IF(ISBLANK(Данные!J437),"",Данные!J437)</f>
        <v/>
      </c>
      <c r="K437" s="71" t="str">
        <f>IF(ISBLANK(Данные!K437),"",Данные!K437)</f>
        <v/>
      </c>
      <c r="L437" s="71" t="str">
        <f>IF(ISBLANK(Данные!L437),"",Данные!L437)</f>
        <v/>
      </c>
      <c r="M437" s="72">
        <f t="shared" si="24"/>
        <v>0</v>
      </c>
      <c r="N437" s="72">
        <f t="shared" si="27"/>
        <v>21.8</v>
      </c>
      <c r="O437" s="72">
        <f t="shared" si="25"/>
        <v>15</v>
      </c>
      <c r="P437" s="72">
        <f t="shared" si="26"/>
        <v>15</v>
      </c>
      <c r="Q437" s="72" t="str">
        <f>IF(ISBLANK(Данные!Q437),"",Данные!Q437)</f>
        <v/>
      </c>
      <c r="R437" s="72" t="str">
        <f>IF(ISBLANK(Данные!R437),"",Данные!R437)</f>
        <v/>
      </c>
      <c r="S437" s="72" t="str">
        <f>IF(ISBLANK(Данные!S437),"",Данные!S437)</f>
        <v/>
      </c>
      <c r="T437" s="72" t="str">
        <f>IF(ISBLANK(Данные!T437),"",Данные!T437)</f>
        <v/>
      </c>
      <c r="U437" s="72">
        <f>IF(ISBLANK(Данные!U437),"",Данные!U437)</f>
        <v>33</v>
      </c>
      <c r="V437" s="72" t="str">
        <f>IF(ISBLANK(Данные!V437),"",Данные!V437)</f>
        <v/>
      </c>
      <c r="W437" s="72">
        <f>IF(ISBLANK(Данные!W437),"",Данные!W437)</f>
        <v>60</v>
      </c>
      <c r="X437" s="72">
        <f>IF(ISBLANK(Данные!X437),"",Данные!X437)</f>
        <v>2</v>
      </c>
      <c r="Y437" s="72">
        <f>IF(ISBLANK(Данные!Y437),"",Данные!Y437)</f>
        <v>4</v>
      </c>
      <c r="Z437" s="72" t="str">
        <f>IF(ISBLANK(Данные!Z437),"",Данные!Z437)</f>
        <v/>
      </c>
      <c r="AA437" s="72" t="str">
        <f>IF(ISBLANK(Данные!AA437),"",Данные!AA437)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>
      <c r="A438" s="71">
        <f>IF(ISBLANK(Данные!A438),"",Данные!A438)</f>
        <v>6368</v>
      </c>
      <c r="B438" s="71">
        <f>IF(ISBLANK(Данные!B438),"",Данные!B438)</f>
        <v>2020</v>
      </c>
      <c r="C438" s="71" t="str">
        <f>IF(ISBLANK(Данные!C438),"",Данные!C438)</f>
        <v>компьютерных технологий и электронного обучения</v>
      </c>
      <c r="D438" s="71" t="str">
        <f>IF(ISBLANK(Данные!D438),"",Данные!D438)</f>
        <v>Карпова Наталья Александровна</v>
      </c>
      <c r="E438" s="71" t="str">
        <f>IF(ISBLANK(Данные!E438),"",Данные!E438)</f>
        <v>кандидат технических наук</v>
      </c>
      <c r="F438" s="71" t="str">
        <f>IF(ISBLANK(Данные!F438),"",Данные!F438)</f>
        <v>доцент</v>
      </c>
      <c r="G438" s="71">
        <f>IF(ISBLANK(Данные!G438),"",Данные!G438)</f>
        <v>0.75</v>
      </c>
      <c r="H438" s="71" t="str">
        <f>IF(ISBLANK(Данные!H438),"",Данные!H438)</f>
        <v>3 курс 2018 год/пост</v>
      </c>
      <c r="I438" s="71" t="str">
        <f>IF(ISBLANK(Данные!I438),"",Данные!I438)</f>
        <v>Модуль "Информационные технологии". Дисциплины и курсы по выбору. Прикладные информационные технологии</v>
      </c>
      <c r="J438" s="71">
        <f>IF(ISBLANK(Данные!J438),"",Данные!J438)</f>
        <v>28</v>
      </c>
      <c r="K438" s="71" t="str">
        <f>IF(ISBLANK(Данные!K438),"",Данные!K438)</f>
        <v/>
      </c>
      <c r="L438" s="71" t="str">
        <f>IF(ISBLANK(Данные!L438),"",Данные!L438)</f>
        <v/>
      </c>
      <c r="M438" s="72">
        <f t="shared" si="24"/>
        <v>2.8000000000000003</v>
      </c>
      <c r="N438" s="72">
        <f t="shared" si="27"/>
        <v>21.8</v>
      </c>
      <c r="O438" s="72">
        <f t="shared" si="25"/>
        <v>15</v>
      </c>
      <c r="P438" s="72">
        <f t="shared" si="26"/>
        <v>15</v>
      </c>
      <c r="Q438" s="72" t="str">
        <f>IF(ISBLANK(Данные!Q438),"",Данные!Q438)</f>
        <v/>
      </c>
      <c r="R438" s="72" t="str">
        <f>IF(ISBLANK(Данные!R438),"",Данные!R438)</f>
        <v/>
      </c>
      <c r="S438" s="72" t="str">
        <f>IF(ISBLANK(Данные!S438),"",Данные!S438)</f>
        <v/>
      </c>
      <c r="T438" s="72" t="str">
        <f>IF(ISBLANK(Данные!T438),"",Данные!T438)</f>
        <v/>
      </c>
      <c r="U438" s="72" t="str">
        <f>IF(ISBLANK(Данные!U438),"",Данные!U438)</f>
        <v/>
      </c>
      <c r="V438" s="72" t="str">
        <f>IF(ISBLANK(Данные!V438),"",Данные!V438)</f>
        <v/>
      </c>
      <c r="W438" s="72">
        <f>IF(ISBLANK(Данные!W438),"",Данные!W438)</f>
        <v>60</v>
      </c>
      <c r="X438" s="72">
        <f>IF(ISBLANK(Данные!X438),"",Данные!X438)</f>
        <v>2</v>
      </c>
      <c r="Y438" s="72">
        <f>IF(ISBLANK(Данные!Y438),"",Данные!Y438)</f>
        <v>4</v>
      </c>
      <c r="Z438" s="72" t="str">
        <f>IF(ISBLANK(Данные!Z438),"",Данные!Z438)</f>
        <v/>
      </c>
      <c r="AA438" s="72" t="str">
        <f>IF(ISBLANK(Данные!AA438),"",Данные!AA438)</f>
        <v/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>
      <c r="A439" s="71">
        <f>IF(ISBLANK(Данные!A439),"",Данные!A439)</f>
        <v>6368</v>
      </c>
      <c r="B439" s="71">
        <f>IF(ISBLANK(Данные!B439),"",Данные!B439)</f>
        <v>2020</v>
      </c>
      <c r="C439" s="71" t="str">
        <f>IF(ISBLANK(Данные!C439),"",Данные!C439)</f>
        <v>компьютерных технологий и электронного обучения</v>
      </c>
      <c r="D439" s="71" t="str">
        <f>IF(ISBLANK(Данные!D439),"",Данные!D439)</f>
        <v>Иванова Екатерина Алексеевна</v>
      </c>
      <c r="E439" s="71" t="str">
        <f>IF(ISBLANK(Данные!E439),"",Данные!E439)</f>
        <v>нет</v>
      </c>
      <c r="F439" s="71" t="str">
        <f>IF(ISBLANK(Данные!F439),"",Данные!F439)</f>
        <v>ассистент</v>
      </c>
      <c r="G439" s="71">
        <f>IF(ISBLANK(Данные!G439),"",Данные!G439)</f>
        <v>0.25</v>
      </c>
      <c r="H439" s="71" t="str">
        <f>IF(ISBLANK(Данные!H439),"",Данные!H439)</f>
        <v>3 курс 2018 год/пост</v>
      </c>
      <c r="I439" s="71" t="str">
        <f>IF(ISBLANK(Данные!I439),"",Данные!I439)</f>
        <v>Модуль "Информационные технологии". Дисциплины и курсы по выбору. Прикладные информационные технологии</v>
      </c>
      <c r="J439" s="71" t="str">
        <f>IF(ISBLANK(Данные!J439),"",Данные!J439)</f>
        <v/>
      </c>
      <c r="K439" s="71" t="str">
        <f>IF(ISBLANK(Данные!K439),"",Данные!K439)</f>
        <v/>
      </c>
      <c r="L439" s="71" t="str">
        <f>IF(ISBLANK(Данные!L439),"",Данные!L439)</f>
        <v/>
      </c>
      <c r="M439" s="72">
        <f t="shared" si="24"/>
        <v>0</v>
      </c>
      <c r="N439" s="72">
        <f t="shared" si="27"/>
        <v>21.8</v>
      </c>
      <c r="O439" s="72">
        <f t="shared" si="25"/>
        <v>15</v>
      </c>
      <c r="P439" s="72">
        <f t="shared" si="26"/>
        <v>15</v>
      </c>
      <c r="Q439" s="72" t="str">
        <f>IF(ISBLANK(Данные!Q439),"",Данные!Q439)</f>
        <v/>
      </c>
      <c r="R439" s="72" t="str">
        <f>IF(ISBLANK(Данные!R439),"",Данные!R439)</f>
        <v/>
      </c>
      <c r="S439" s="72" t="str">
        <f>IF(ISBLANK(Данные!S439),"",Данные!S439)</f>
        <v/>
      </c>
      <c r="T439" s="72" t="str">
        <f>IF(ISBLANK(Данные!T439),"",Данные!T439)</f>
        <v/>
      </c>
      <c r="U439" s="72" t="str">
        <f>IF(ISBLANK(Данные!U439),"",Данные!U439)</f>
        <v/>
      </c>
      <c r="V439" s="72" t="str">
        <f>IF(ISBLANK(Данные!V439),"",Данные!V439)</f>
        <v/>
      </c>
      <c r="W439" s="72">
        <f>IF(ISBLANK(Данные!W439),"",Данные!W439)</f>
        <v>60</v>
      </c>
      <c r="X439" s="72">
        <f>IF(ISBLANK(Данные!X439),"",Данные!X439)</f>
        <v>2</v>
      </c>
      <c r="Y439" s="72">
        <f>IF(ISBLANK(Данные!Y439),"",Данные!Y439)</f>
        <v>4</v>
      </c>
      <c r="Z439" s="72" t="str">
        <f>IF(ISBLANK(Данные!Z439),"",Данные!Z439)</f>
        <v/>
      </c>
      <c r="AA439" s="72" t="str">
        <f>IF(ISBLANK(Данные!AA439),"",Данные!AA439)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>
      <c r="A440" s="71">
        <f>IF(ISBLANK(Данные!A440),"",Данные!A440)</f>
        <v>6368</v>
      </c>
      <c r="B440" s="71">
        <f>IF(ISBLANK(Данные!B440),"",Данные!B440)</f>
        <v>2020</v>
      </c>
      <c r="C440" s="71" t="str">
        <f>IF(ISBLANK(Данные!C440),"",Данные!C440)</f>
        <v>компьютерных технологий и электронного обучения</v>
      </c>
      <c r="D440" s="71" t="str">
        <f>IF(ISBLANK(Данные!D440),"",Данные!D440)</f>
        <v>Иванова Екатерина Алексеевна</v>
      </c>
      <c r="E440" s="71" t="str">
        <f>IF(ISBLANK(Данные!E440),"",Данные!E440)</f>
        <v>нет</v>
      </c>
      <c r="F440" s="71" t="str">
        <f>IF(ISBLANK(Данные!F440),"",Данные!F440)</f>
        <v>ассистент</v>
      </c>
      <c r="G440" s="71">
        <f>IF(ISBLANK(Данные!G440),"",Данные!G440)</f>
        <v>0.25</v>
      </c>
      <c r="H440" s="71" t="str">
        <f>IF(ISBLANK(Данные!H440),"",Данные!H440)</f>
        <v>3 курс 2018 год/пост</v>
      </c>
      <c r="I440" s="71" t="str">
        <f>IF(ISBLANK(Данные!I440),"",Данные!I440)</f>
        <v>Модуль "Информационные технологии". Основы корпоративного электронного обучения</v>
      </c>
      <c r="J440" s="71" t="str">
        <f>IF(ISBLANK(Данные!J440),"",Данные!J440)</f>
        <v/>
      </c>
      <c r="K440" s="71">
        <f>IF(ISBLANK(Данные!K440),"",Данные!K440)</f>
        <v>24</v>
      </c>
      <c r="L440" s="71">
        <f>IF(ISBLANK(Данные!L440),"",Данные!L440)</f>
        <v>54</v>
      </c>
      <c r="M440" s="72">
        <f t="shared" si="24"/>
        <v>7.8000000000000007</v>
      </c>
      <c r="N440" s="72">
        <f t="shared" si="27"/>
        <v>21.8</v>
      </c>
      <c r="O440" s="72">
        <f t="shared" si="25"/>
        <v>15</v>
      </c>
      <c r="P440" s="72">
        <f t="shared" si="26"/>
        <v>15</v>
      </c>
      <c r="Q440" s="72" t="str">
        <f>IF(ISBLANK(Данные!Q440),"",Данные!Q440)</f>
        <v/>
      </c>
      <c r="R440" s="72" t="str">
        <f>IF(ISBLANK(Данные!R440),"",Данные!R440)</f>
        <v/>
      </c>
      <c r="S440" s="72" t="str">
        <f>IF(ISBLANK(Данные!S440),"",Данные!S440)</f>
        <v/>
      </c>
      <c r="T440" s="72" t="str">
        <f>IF(ISBLANK(Данные!T440),"",Данные!T440)</f>
        <v/>
      </c>
      <c r="U440" s="72" t="str">
        <f>IF(ISBLANK(Данные!U440),"",Данные!U440)</f>
        <v/>
      </c>
      <c r="V440" s="72" t="str">
        <f>IF(ISBLANK(Данные!V440),"",Данные!V440)</f>
        <v/>
      </c>
      <c r="W440" s="72">
        <f>IF(ISBLANK(Данные!W440),"",Данные!W440)</f>
        <v>60</v>
      </c>
      <c r="X440" s="72">
        <f>IF(ISBLANK(Данные!X440),"",Данные!X440)</f>
        <v>2</v>
      </c>
      <c r="Y440" s="72">
        <f>IF(ISBLANK(Данные!Y440),"",Данные!Y440)</f>
        <v>4</v>
      </c>
      <c r="Z440" s="72" t="str">
        <f>IF(ISBLANK(Данные!Z440),"",Данные!Z440)</f>
        <v/>
      </c>
      <c r="AA440" s="72" t="str">
        <f>IF(ISBLANK(Данные!AA440),"",Данные!AA440)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>
      <c r="A441" s="71">
        <f>IF(ISBLANK(Данные!A441),"",Данные!A441)</f>
        <v>6368</v>
      </c>
      <c r="B441" s="71">
        <f>IF(ISBLANK(Данные!B441),"",Данные!B441)</f>
        <v>2020</v>
      </c>
      <c r="C441" s="71" t="str">
        <f>IF(ISBLANK(Данные!C441),"",Данные!C441)</f>
        <v>компьютерных технологий и электронного обучения</v>
      </c>
      <c r="D441" s="71" t="str">
        <f>IF(ISBLANK(Данные!D441),"",Данные!D441)</f>
        <v>Ильина Татьяна Сергеевна</v>
      </c>
      <c r="E441" s="71" t="str">
        <f>IF(ISBLANK(Данные!E441),"",Данные!E441)</f>
        <v>нет</v>
      </c>
      <c r="F441" s="71" t="str">
        <f>IF(ISBLANK(Данные!F441),"",Данные!F441)</f>
        <v>старший преподаватель</v>
      </c>
      <c r="G441" s="71">
        <f>IF(ISBLANK(Данные!G441),"",Данные!G441)</f>
        <v>1</v>
      </c>
      <c r="H441" s="71" t="str">
        <f>IF(ISBLANK(Данные!H441),"",Данные!H441)</f>
        <v>3 курс 2018 год/пост</v>
      </c>
      <c r="I441" s="71" t="str">
        <f>IF(ISBLANK(Данные!I441),"",Данные!I441)</f>
        <v>Модуль "Информационные технологии"</v>
      </c>
      <c r="J441" s="71" t="str">
        <f>IF(ISBLANK(Данные!J441),"",Данные!J441)</f>
        <v/>
      </c>
      <c r="K441" s="71" t="str">
        <f>IF(ISBLANK(Данные!K441),"",Данные!K441)</f>
        <v/>
      </c>
      <c r="L441" s="71" t="str">
        <f>IF(ISBLANK(Данные!L441),"",Данные!L441)</f>
        <v/>
      </c>
      <c r="M441" s="72">
        <f t="shared" si="24"/>
        <v>0</v>
      </c>
      <c r="N441" s="72">
        <f t="shared" si="27"/>
        <v>21.8</v>
      </c>
      <c r="O441" s="72">
        <f t="shared" si="25"/>
        <v>15</v>
      </c>
      <c r="P441" s="72">
        <f t="shared" si="26"/>
        <v>15</v>
      </c>
      <c r="Q441" s="72" t="str">
        <f>IF(ISBLANK(Данные!Q441),"",Данные!Q441)</f>
        <v/>
      </c>
      <c r="R441" s="72" t="str">
        <f>IF(ISBLANK(Данные!R441),"",Данные!R441)</f>
        <v/>
      </c>
      <c r="S441" s="72" t="str">
        <f>IF(ISBLANK(Данные!S441),"",Данные!S441)</f>
        <v/>
      </c>
      <c r="T441" s="72" t="str">
        <f>IF(ISBLANK(Данные!T441),"",Данные!T441)</f>
        <v/>
      </c>
      <c r="U441" s="72" t="str">
        <f>IF(ISBLANK(Данные!U441),"",Данные!U441)</f>
        <v/>
      </c>
      <c r="V441" s="72" t="str">
        <f>IF(ISBLANK(Данные!V441),"",Данные!V441)</f>
        <v/>
      </c>
      <c r="W441" s="72">
        <f>IF(ISBLANK(Данные!W441),"",Данные!W441)</f>
        <v>60</v>
      </c>
      <c r="X441" s="72">
        <f>IF(ISBLANK(Данные!X441),"",Данные!X441)</f>
        <v>2</v>
      </c>
      <c r="Y441" s="72">
        <f>IF(ISBLANK(Данные!Y441),"",Данные!Y441)</f>
        <v>4</v>
      </c>
      <c r="Z441" s="72" t="str">
        <f>IF(ISBLANK(Данные!Z441),"",Данные!Z441)</f>
        <v/>
      </c>
      <c r="AA441" s="72" t="str">
        <f>IF(ISBLANK(Данные!AA441),"",Данные!AA441)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>
      <c r="A442" s="71">
        <f>IF(ISBLANK(Данные!A442),"",Данные!A442)</f>
        <v>6368</v>
      </c>
      <c r="B442" s="71">
        <f>IF(ISBLANK(Данные!B442),"",Данные!B442)</f>
        <v>2020</v>
      </c>
      <c r="C442" s="71" t="str">
        <f>IF(ISBLANK(Данные!C442),"",Данные!C442)</f>
        <v>компьютерных технологий и электронного обучения</v>
      </c>
      <c r="D442" s="71" t="str">
        <f>IF(ISBLANK(Данные!D442),"",Данные!D442)</f>
        <v>Ильина Татьяна Сергеевна</v>
      </c>
      <c r="E442" s="71" t="str">
        <f>IF(ISBLANK(Данные!E442),"",Данные!E442)</f>
        <v>нет</v>
      </c>
      <c r="F442" s="71" t="str">
        <f>IF(ISBLANK(Данные!F442),"",Данные!F442)</f>
        <v>старший преподаватель</v>
      </c>
      <c r="G442" s="71">
        <f>IF(ISBLANK(Данные!G442),"",Данные!G442)</f>
        <v>1</v>
      </c>
      <c r="H442" s="71" t="str">
        <f>IF(ISBLANK(Данные!H442),"",Данные!H442)</f>
        <v>3 курс 2018 год/пост</v>
      </c>
      <c r="I442" s="71" t="str">
        <f>IF(ISBLANK(Данные!I442),"",Данные!I442)</f>
        <v>Модуль "Информационные технологии". Техника и технологии представления и публикации информации</v>
      </c>
      <c r="J442" s="71">
        <f>IF(ISBLANK(Данные!J442),"",Данные!J442)</f>
        <v>18</v>
      </c>
      <c r="K442" s="71" t="str">
        <f>IF(ISBLANK(Данные!K442),"",Данные!K442)</f>
        <v/>
      </c>
      <c r="L442" s="71">
        <f>IF(ISBLANK(Данные!L442),"",Данные!L442)</f>
        <v>54</v>
      </c>
      <c r="M442" s="72">
        <f t="shared" si="24"/>
        <v>7.2</v>
      </c>
      <c r="N442" s="72">
        <f t="shared" si="27"/>
        <v>21.8</v>
      </c>
      <c r="O442" s="72">
        <f t="shared" si="25"/>
        <v>15</v>
      </c>
      <c r="P442" s="72">
        <f t="shared" si="26"/>
        <v>15</v>
      </c>
      <c r="Q442" s="72" t="str">
        <f>IF(ISBLANK(Данные!Q442),"",Данные!Q442)</f>
        <v/>
      </c>
      <c r="R442" s="72" t="str">
        <f>IF(ISBLANK(Данные!R442),"",Данные!R442)</f>
        <v/>
      </c>
      <c r="S442" s="72" t="str">
        <f>IF(ISBLANK(Данные!S442),"",Данные!S442)</f>
        <v/>
      </c>
      <c r="T442" s="72" t="str">
        <f>IF(ISBLANK(Данные!T442),"",Данные!T442)</f>
        <v/>
      </c>
      <c r="U442" s="72" t="str">
        <f>IF(ISBLANK(Данные!U442),"",Данные!U442)</f>
        <v/>
      </c>
      <c r="V442" s="72" t="str">
        <f>IF(ISBLANK(Данные!V442),"",Данные!V442)</f>
        <v/>
      </c>
      <c r="W442" s="72">
        <f>IF(ISBLANK(Данные!W442),"",Данные!W442)</f>
        <v>60</v>
      </c>
      <c r="X442" s="72">
        <f>IF(ISBLANK(Данные!X442),"",Данные!X442)</f>
        <v>2</v>
      </c>
      <c r="Y442" s="72">
        <f>IF(ISBLANK(Данные!Y442),"",Данные!Y442)</f>
        <v>4</v>
      </c>
      <c r="Z442" s="72" t="str">
        <f>IF(ISBLANK(Данные!Z442),"",Данные!Z442)</f>
        <v/>
      </c>
      <c r="AA442" s="72" t="str">
        <f>IF(ISBLANK(Данные!AA442),"",Данные!AA442)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>
      <c r="A443" s="71">
        <f>IF(ISBLANK(Данные!A443),"",Данные!A443)</f>
        <v>6368</v>
      </c>
      <c r="B443" s="71">
        <f>IF(ISBLANK(Данные!B443),"",Данные!B443)</f>
        <v>2020</v>
      </c>
      <c r="C443" s="71" t="str">
        <f>IF(ISBLANK(Данные!C443),"",Данные!C443)</f>
        <v>компьютерных технологий и электронного обучения</v>
      </c>
      <c r="D443" s="71" t="str">
        <f>IF(ISBLANK(Данные!D443),"",Данные!D443)</f>
        <v>Карпова Наталья Александровна</v>
      </c>
      <c r="E443" s="71" t="str">
        <f>IF(ISBLANK(Данные!E443),"",Данные!E443)</f>
        <v>кандидат технических наук</v>
      </c>
      <c r="F443" s="71" t="str">
        <f>IF(ISBLANK(Данные!F443),"",Данные!F443)</f>
        <v>доцент</v>
      </c>
      <c r="G443" s="71">
        <f>IF(ISBLANK(Данные!G443),"",Данные!G443)</f>
        <v>0.75</v>
      </c>
      <c r="H443" s="71" t="str">
        <f>IF(ISBLANK(Данные!H443),"",Данные!H443)</f>
        <v>3 курс 2018 год/пост</v>
      </c>
      <c r="I443" s="71" t="str">
        <f>IF(ISBLANK(Данные!I443),"",Данные!I443)</f>
        <v>Модуль "Информационные технологии". Интегрированные издательские системы и технологии</v>
      </c>
      <c r="J443" s="71">
        <f>IF(ISBLANK(Данные!J443),"",Данные!J443)</f>
        <v>16</v>
      </c>
      <c r="K443" s="71" t="str">
        <f>IF(ISBLANK(Данные!K443),"",Данные!K443)</f>
        <v/>
      </c>
      <c r="L443" s="71">
        <f>IF(ISBLANK(Данные!L443),"",Данные!L443)</f>
        <v>60</v>
      </c>
      <c r="M443" s="72">
        <f t="shared" si="24"/>
        <v>7.6000000000000005</v>
      </c>
      <c r="N443" s="72">
        <f t="shared" si="27"/>
        <v>21.8</v>
      </c>
      <c r="O443" s="72">
        <f t="shared" si="25"/>
        <v>15</v>
      </c>
      <c r="P443" s="72">
        <f t="shared" si="26"/>
        <v>15</v>
      </c>
      <c r="Q443" s="72" t="str">
        <f>IF(ISBLANK(Данные!Q443),"",Данные!Q443)</f>
        <v/>
      </c>
      <c r="R443" s="72" t="str">
        <f>IF(ISBLANK(Данные!R443),"",Данные!R443)</f>
        <v/>
      </c>
      <c r="S443" s="72" t="str">
        <f>IF(ISBLANK(Данные!S443),"",Данные!S443)</f>
        <v/>
      </c>
      <c r="T443" s="72" t="str">
        <f>IF(ISBLANK(Данные!T443),"",Данные!T443)</f>
        <v/>
      </c>
      <c r="U443" s="72" t="str">
        <f>IF(ISBLANK(Данные!U443),"",Данные!U443)</f>
        <v/>
      </c>
      <c r="V443" s="72" t="str">
        <f>IF(ISBLANK(Данные!V443),"",Данные!V443)</f>
        <v/>
      </c>
      <c r="W443" s="72">
        <f>IF(ISBLANK(Данные!W443),"",Данные!W443)</f>
        <v>60</v>
      </c>
      <c r="X443" s="72">
        <f>IF(ISBLANK(Данные!X443),"",Данные!X443)</f>
        <v>2</v>
      </c>
      <c r="Y443" s="72">
        <f>IF(ISBLANK(Данные!Y443),"",Данные!Y443)</f>
        <v>4</v>
      </c>
      <c r="Z443" s="72" t="str">
        <f>IF(ISBLANK(Данные!Z443),"",Данные!Z443)</f>
        <v/>
      </c>
      <c r="AA443" s="72" t="str">
        <f>IF(ISBLANK(Данные!AA443),"",Данные!AA443)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>
      <c r="A444" s="71">
        <f>IF(ISBLANK(Данные!A444),"",Данные!A444)</f>
        <v>4848</v>
      </c>
      <c r="B444" s="71">
        <f>IF(ISBLANK(Данные!B444),"",Данные!B444)</f>
        <v>2015</v>
      </c>
      <c r="C444" s="71" t="str">
        <f>IF(ISBLANK(Данные!C444),"",Данные!C444)</f>
        <v>алгебры</v>
      </c>
      <c r="D444" s="71" t="str">
        <f>IF(ISBLANK(Данные!D444),"",Данные!D444)</f>
        <v>Михайлов Александр Борисович</v>
      </c>
      <c r="E444" s="71" t="str">
        <f>IF(ISBLANK(Данные!E444),"",Данные!E444)</f>
        <v>кандидат физ.-мат. наук</v>
      </c>
      <c r="F444" s="71" t="str">
        <f>IF(ISBLANK(Данные!F444),"",Данные!F444)</f>
        <v>доцент</v>
      </c>
      <c r="G444" s="71">
        <f>IF(ISBLANK(Данные!G444),"",Данные!G444)</f>
        <v>1</v>
      </c>
      <c r="H444" s="71">
        <f>IF(ISBLANK(Данные!H444),"",Данные!H444)</f>
        <v>14014</v>
      </c>
      <c r="I444" s="71" t="str">
        <f>IF(ISBLANK(Данные!I444),"",Данные!I444)</f>
        <v>Модуль "Дискретные структуры". Математическая логика и теория алгоритмов</v>
      </c>
      <c r="J444" s="71">
        <f>IF(ISBLANK(Данные!J444),"",Данные!J444)</f>
        <v>17</v>
      </c>
      <c r="K444" s="71">
        <f>IF(ISBLANK(Данные!K444),"",Данные!K444)</f>
        <v>17</v>
      </c>
      <c r="L444" s="71" t="str">
        <f>IF(ISBLANK(Данные!L444),"",Данные!L444)</f>
        <v/>
      </c>
      <c r="M444" s="72">
        <f t="shared" si="24"/>
        <v>3.4000000000000004</v>
      </c>
      <c r="N444" s="72">
        <f t="shared" si="27"/>
        <v>6.29</v>
      </c>
      <c r="O444" s="72">
        <f t="shared" si="25"/>
        <v>3.25</v>
      </c>
      <c r="P444" s="72">
        <f t="shared" si="26"/>
        <v>3.25</v>
      </c>
      <c r="Q444" s="72" t="str">
        <f>IF(ISBLANK(Данные!Q444),"",Данные!Q444)</f>
        <v/>
      </c>
      <c r="R444" s="72" t="str">
        <f>IF(ISBLANK(Данные!R444),"",Данные!R444)</f>
        <v/>
      </c>
      <c r="S444" s="72" t="str">
        <f>IF(ISBLANK(Данные!S444),"",Данные!S444)</f>
        <v/>
      </c>
      <c r="T444" s="72" t="str">
        <f>IF(ISBLANK(Данные!T444),"",Данные!T444)</f>
        <v/>
      </c>
      <c r="U444" s="72" t="str">
        <f>IF(ISBLANK(Данные!U444),"",Данные!U444)</f>
        <v/>
      </c>
      <c r="V444" s="72" t="str">
        <f>IF(ISBLANK(Данные!V444),"",Данные!V444)</f>
        <v/>
      </c>
      <c r="W444" s="72">
        <f>IF(ISBLANK(Данные!W444),"",Данные!W444)</f>
        <v>13</v>
      </c>
      <c r="X444" s="72">
        <f>IF(ISBLANK(Данные!X444),"",Данные!X444)</f>
        <v>1</v>
      </c>
      <c r="Y444" s="72">
        <f>IF(ISBLANK(Данные!Y444),"",Данные!Y444)</f>
        <v>1</v>
      </c>
      <c r="Z444" s="72" t="str">
        <f>IF(ISBLANK(Данные!Z444),"",Данные!Z444)</f>
        <v/>
      </c>
      <c r="AA444" s="72" t="str">
        <f>IF(ISBLANK(Данные!AA444),"",Данные!AA444)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>
      <c r="A445" s="71">
        <f>IF(ISBLANK(Данные!A445),"",Данные!A445)</f>
        <v>4848</v>
      </c>
      <c r="B445" s="71">
        <f>IF(ISBLANK(Данные!B445),"",Данные!B445)</f>
        <v>2015</v>
      </c>
      <c r="C445" s="71" t="str">
        <f>IF(ISBLANK(Данные!C445),"",Данные!C445)</f>
        <v>физического воспитания и спортивно-массовой работы</v>
      </c>
      <c r="D445" s="71" t="str">
        <f>IF(ISBLANK(Данные!D445),"",Данные!D445)</f>
        <v>Васютина Ирина Павловна</v>
      </c>
      <c r="E445" s="71" t="str">
        <f>IF(ISBLANK(Данные!E445),"",Данные!E445)</f>
        <v>нет</v>
      </c>
      <c r="F445" s="71" t="str">
        <f>IF(ISBLANK(Данные!F445),"",Данные!F445)</f>
        <v>старший преподаватель</v>
      </c>
      <c r="G445" s="71" t="str">
        <f>IF(ISBLANK(Данные!G445),"",Данные!G445)</f>
        <v/>
      </c>
      <c r="H445" s="71">
        <f>IF(ISBLANK(Данные!H445),"",Данные!H445)</f>
        <v>14014</v>
      </c>
      <c r="I445" s="71" t="str">
        <f>IF(ISBLANK(Данные!I445),"",Данные!I445)</f>
        <v>Физическая культура</v>
      </c>
      <c r="J445" s="71" t="str">
        <f>IF(ISBLANK(Данные!J445),"",Данные!J445)</f>
        <v/>
      </c>
      <c r="K445" s="71">
        <f>IF(ISBLANK(Данные!K445),"",Данные!K445)</f>
        <v>28</v>
      </c>
      <c r="L445" s="71" t="str">
        <f>IF(ISBLANK(Данные!L445),"",Данные!L445)</f>
        <v/>
      </c>
      <c r="M445" s="72">
        <f t="shared" si="24"/>
        <v>2.8000000000000003</v>
      </c>
      <c r="N445" s="72">
        <f t="shared" si="27"/>
        <v>6.29</v>
      </c>
      <c r="O445" s="72">
        <f t="shared" si="25"/>
        <v>3.25</v>
      </c>
      <c r="P445" s="72">
        <f t="shared" si="26"/>
        <v>3.25</v>
      </c>
      <c r="Q445" s="72" t="str">
        <f>IF(ISBLANK(Данные!Q445),"",Данные!Q445)</f>
        <v/>
      </c>
      <c r="R445" s="72" t="str">
        <f>IF(ISBLANK(Данные!R445),"",Данные!R445)</f>
        <v/>
      </c>
      <c r="S445" s="72" t="str">
        <f>IF(ISBLANK(Данные!S445),"",Данные!S445)</f>
        <v/>
      </c>
      <c r="T445" s="72" t="str">
        <f>IF(ISBLANK(Данные!T445),"",Данные!T445)</f>
        <v/>
      </c>
      <c r="U445" s="72" t="str">
        <f>IF(ISBLANK(Данные!U445),"",Данные!U445)</f>
        <v/>
      </c>
      <c r="V445" s="72" t="str">
        <f>IF(ISBLANK(Данные!V445),"",Данные!V445)</f>
        <v/>
      </c>
      <c r="W445" s="72">
        <f>IF(ISBLANK(Данные!W445),"",Данные!W445)</f>
        <v>13</v>
      </c>
      <c r="X445" s="72">
        <f>IF(ISBLANK(Данные!X445),"",Данные!X445)</f>
        <v>1</v>
      </c>
      <c r="Y445" s="72">
        <f>IF(ISBLANK(Данные!Y445),"",Данные!Y445)</f>
        <v>1</v>
      </c>
      <c r="Z445" s="72" t="str">
        <f>IF(ISBLANK(Данные!Z445),"",Данные!Z445)</f>
        <v/>
      </c>
      <c r="AA445" s="72" t="str">
        <f>IF(ISBLANK(Данные!AA445),"",Данные!AA445)</f>
        <v/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>
      <c r="A446" s="71">
        <f>IF(ISBLANK(Данные!A446),"",Данные!A446)</f>
        <v>4848</v>
      </c>
      <c r="B446" s="71">
        <f>IF(ISBLANK(Данные!B446),"",Данные!B446)</f>
        <v>2015</v>
      </c>
      <c r="C446" s="71" t="str">
        <f>IF(ISBLANK(Данные!C446),"",Данные!C446)</f>
        <v>философии</v>
      </c>
      <c r="D446" s="71" t="str">
        <f>IF(ISBLANK(Данные!D446),"",Данные!D446)</f>
        <v>Рудаков Леонид Ильич</v>
      </c>
      <c r="E446" s="71" t="str">
        <f>IF(ISBLANK(Данные!E446),"",Данные!E446)</f>
        <v>доктор философских наук</v>
      </c>
      <c r="F446" s="71" t="str">
        <f>IF(ISBLANK(Данные!F446),"",Данные!F446)</f>
        <v>профессор</v>
      </c>
      <c r="G446" s="71" t="str">
        <f>IF(ISBLANK(Данные!G446),"",Данные!G446)</f>
        <v/>
      </c>
      <c r="H446" s="71">
        <f>IF(ISBLANK(Данные!H446),"",Данные!H446)</f>
        <v>14014</v>
      </c>
      <c r="I446" s="71" t="str">
        <f>IF(ISBLANK(Данные!I446),"",Данные!I446)</f>
        <v>Философия</v>
      </c>
      <c r="J446" s="71">
        <f>IF(ISBLANK(Данные!J446),"",Данные!J446)</f>
        <v>17</v>
      </c>
      <c r="K446" s="71">
        <f>IF(ISBLANK(Данные!K446),"",Данные!K446)</f>
        <v>34</v>
      </c>
      <c r="L446" s="71" t="str">
        <f>IF(ISBLANK(Данные!L446),"",Данные!L446)</f>
        <v/>
      </c>
      <c r="M446" s="72">
        <f t="shared" si="24"/>
        <v>5.1000000000000005</v>
      </c>
      <c r="N446" s="72">
        <f t="shared" si="27"/>
        <v>6.29</v>
      </c>
      <c r="O446" s="72">
        <f t="shared" si="25"/>
        <v>3.25</v>
      </c>
      <c r="P446" s="72">
        <f t="shared" si="26"/>
        <v>3.25</v>
      </c>
      <c r="Q446" s="72" t="str">
        <f>IF(ISBLANK(Данные!Q446),"",Данные!Q446)</f>
        <v/>
      </c>
      <c r="R446" s="72" t="str">
        <f>IF(ISBLANK(Данные!R446),"",Данные!R446)</f>
        <v/>
      </c>
      <c r="S446" s="72" t="str">
        <f>IF(ISBLANK(Данные!S446),"",Данные!S446)</f>
        <v/>
      </c>
      <c r="T446" s="72" t="str">
        <f>IF(ISBLANK(Данные!T446),"",Данные!T446)</f>
        <v/>
      </c>
      <c r="U446" s="72" t="str">
        <f>IF(ISBLANK(Данные!U446),"",Данные!U446)</f>
        <v/>
      </c>
      <c r="V446" s="72" t="str">
        <f>IF(ISBLANK(Данные!V446),"",Данные!V446)</f>
        <v/>
      </c>
      <c r="W446" s="72">
        <f>IF(ISBLANK(Данные!W446),"",Данные!W446)</f>
        <v>13</v>
      </c>
      <c r="X446" s="72">
        <f>IF(ISBLANK(Данные!X446),"",Данные!X446)</f>
        <v>1</v>
      </c>
      <c r="Y446" s="72">
        <f>IF(ISBLANK(Данные!Y446),"",Данные!Y446)</f>
        <v>1</v>
      </c>
      <c r="Z446" s="72" t="str">
        <f>IF(ISBLANK(Данные!Z446),"",Данные!Z446)</f>
        <v/>
      </c>
      <c r="AA446" s="72" t="str">
        <f>IF(ISBLANK(Данные!AA446),"",Данные!AA446)</f>
        <v/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>
      <c r="A447" s="71">
        <f>IF(ISBLANK(Данные!A447),"",Данные!A447)</f>
        <v>4848</v>
      </c>
      <c r="B447" s="71">
        <f>IF(ISBLANK(Данные!B447),"",Данные!B447)</f>
        <v>2015</v>
      </c>
      <c r="C447" s="71" t="str">
        <f>IF(ISBLANK(Данные!C447),"",Данные!C447)</f>
        <v>истории</v>
      </c>
      <c r="D447" s="71" t="str">
        <f>IF(ISBLANK(Данные!D447),"",Данные!D447)</f>
        <v>Ерошкина Ольга Николаевна</v>
      </c>
      <c r="E447" s="71" t="str">
        <f>IF(ISBLANK(Данные!E447),"",Данные!E447)</f>
        <v>кандидат исторических наук</v>
      </c>
      <c r="F447" s="71" t="str">
        <f>IF(ISBLANK(Данные!F447),"",Данные!F447)</f>
        <v>доцент</v>
      </c>
      <c r="G447" s="71">
        <f>IF(ISBLANK(Данные!G447),"",Данные!G447)</f>
        <v>1</v>
      </c>
      <c r="H447" s="71">
        <f>IF(ISBLANK(Данные!H447),"",Данные!H447)</f>
        <v>14014</v>
      </c>
      <c r="I447" s="71" t="str">
        <f>IF(ISBLANK(Данные!I447),"",Данные!I447)</f>
        <v>История России</v>
      </c>
      <c r="J447" s="71">
        <f>IF(ISBLANK(Данные!J447),"",Данные!J447)</f>
        <v>34</v>
      </c>
      <c r="K447" s="71">
        <f>IF(ISBLANK(Данные!K447),"",Данные!K447)</f>
        <v>17</v>
      </c>
      <c r="L447" s="71" t="str">
        <f>IF(ISBLANK(Данные!L447),"",Данные!L447)</f>
        <v/>
      </c>
      <c r="M447" s="72">
        <f t="shared" si="24"/>
        <v>5.1000000000000005</v>
      </c>
      <c r="N447" s="72">
        <f t="shared" si="27"/>
        <v>6.29</v>
      </c>
      <c r="O447" s="72">
        <f t="shared" si="25"/>
        <v>3.25</v>
      </c>
      <c r="P447" s="72">
        <f t="shared" si="26"/>
        <v>3.25</v>
      </c>
      <c r="Q447" s="72" t="str">
        <f>IF(ISBLANK(Данные!Q447),"",Данные!Q447)</f>
        <v/>
      </c>
      <c r="R447" s="72" t="str">
        <f>IF(ISBLANK(Данные!R447),"",Данные!R447)</f>
        <v/>
      </c>
      <c r="S447" s="72" t="str">
        <f>IF(ISBLANK(Данные!S447),"",Данные!S447)</f>
        <v/>
      </c>
      <c r="T447" s="72" t="str">
        <f>IF(ISBLANK(Данные!T447),"",Данные!T447)</f>
        <v/>
      </c>
      <c r="U447" s="72" t="str">
        <f>IF(ISBLANK(Данные!U447),"",Данные!U447)</f>
        <v/>
      </c>
      <c r="V447" s="72" t="str">
        <f>IF(ISBLANK(Данные!V447),"",Данные!V447)</f>
        <v/>
      </c>
      <c r="W447" s="72">
        <f>IF(ISBLANK(Данные!W447),"",Данные!W447)</f>
        <v>13</v>
      </c>
      <c r="X447" s="72">
        <f>IF(ISBLANK(Данные!X447),"",Данные!X447)</f>
        <v>1</v>
      </c>
      <c r="Y447" s="72">
        <f>IF(ISBLANK(Данные!Y447),"",Данные!Y447)</f>
        <v>1</v>
      </c>
      <c r="Z447" s="72" t="str">
        <f>IF(ISBLANK(Данные!Z447),"",Данные!Z447)</f>
        <v/>
      </c>
      <c r="AA447" s="72" t="str">
        <f>IF(ISBLANK(Данные!AA447),"",Данные!AA447)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>
      <c r="A448" s="71">
        <f>IF(ISBLANK(Данные!A448),"",Данные!A448)</f>
        <v>4848</v>
      </c>
      <c r="B448" s="71">
        <f>IF(ISBLANK(Данные!B448),"",Данные!B448)</f>
        <v>2015</v>
      </c>
      <c r="C448" s="71" t="str">
        <f>IF(ISBLANK(Данные!C448),"",Данные!C448)</f>
        <v>социальной безопасности</v>
      </c>
      <c r="D448" s="71" t="str">
        <f>IF(ISBLANK(Данные!D448),"",Данные!D448)</f>
        <v>Есипова Александра Анатольевна</v>
      </c>
      <c r="E448" s="71" t="str">
        <f>IF(ISBLANK(Данные!E448),"",Данные!E448)</f>
        <v>кандидат педагогических наук</v>
      </c>
      <c r="F448" s="71" t="str">
        <f>IF(ISBLANK(Данные!F448),"",Данные!F448)</f>
        <v>доцент</v>
      </c>
      <c r="G448" s="71">
        <f>IF(ISBLANK(Данные!G448),"",Данные!G448)</f>
        <v>1</v>
      </c>
      <c r="H448" s="71">
        <f>IF(ISBLANK(Данные!H448),"",Данные!H448)</f>
        <v>14014</v>
      </c>
      <c r="I448" s="71" t="str">
        <f>IF(ISBLANK(Данные!I448),"",Данные!I448)</f>
        <v>Безопасность жизнедеятельности</v>
      </c>
      <c r="J448" s="71">
        <f>IF(ISBLANK(Данные!J448),"",Данные!J448)</f>
        <v>17</v>
      </c>
      <c r="K448" s="71">
        <f>IF(ISBLANK(Данные!K448),"",Данные!K448)</f>
        <v>34</v>
      </c>
      <c r="L448" s="71" t="str">
        <f>IF(ISBLANK(Данные!L448),"",Данные!L448)</f>
        <v/>
      </c>
      <c r="M448" s="72">
        <f t="shared" si="24"/>
        <v>5.1000000000000005</v>
      </c>
      <c r="N448" s="72">
        <f t="shared" si="27"/>
        <v>6.29</v>
      </c>
      <c r="O448" s="72">
        <f t="shared" si="25"/>
        <v>3.25</v>
      </c>
      <c r="P448" s="72">
        <f t="shared" si="26"/>
        <v>3.25</v>
      </c>
      <c r="Q448" s="72" t="str">
        <f>IF(ISBLANK(Данные!Q448),"",Данные!Q448)</f>
        <v/>
      </c>
      <c r="R448" s="72" t="str">
        <f>IF(ISBLANK(Данные!R448),"",Данные!R448)</f>
        <v/>
      </c>
      <c r="S448" s="72" t="str">
        <f>IF(ISBLANK(Данные!S448),"",Данные!S448)</f>
        <v/>
      </c>
      <c r="T448" s="72" t="str">
        <f>IF(ISBLANK(Данные!T448),"",Данные!T448)</f>
        <v/>
      </c>
      <c r="U448" s="72" t="str">
        <f>IF(ISBLANK(Данные!U448),"",Данные!U448)</f>
        <v/>
      </c>
      <c r="V448" s="72" t="str">
        <f>IF(ISBLANK(Данные!V448),"",Данные!V448)</f>
        <v/>
      </c>
      <c r="W448" s="72">
        <f>IF(ISBLANK(Данные!W448),"",Данные!W448)</f>
        <v>13</v>
      </c>
      <c r="X448" s="72">
        <f>IF(ISBLANK(Данные!X448),"",Данные!X448)</f>
        <v>1</v>
      </c>
      <c r="Y448" s="72">
        <f>IF(ISBLANK(Данные!Y448),"",Данные!Y448)</f>
        <v>1</v>
      </c>
      <c r="Z448" s="72" t="str">
        <f>IF(ISBLANK(Данные!Z448),"",Данные!Z448)</f>
        <v/>
      </c>
      <c r="AA448" s="72" t="str">
        <f>IF(ISBLANK(Данные!AA448),"",Данные!AA448)</f>
        <v/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>
      <c r="A449" s="71">
        <f>IF(ISBLANK(Данные!A449),"",Данные!A449)</f>
        <v>4848</v>
      </c>
      <c r="B449" s="71">
        <f>IF(ISBLANK(Данные!B449),"",Данные!B449)</f>
        <v>2015</v>
      </c>
      <c r="C449" s="71" t="str">
        <f>IF(ISBLANK(Данные!C449),"",Данные!C449)</f>
        <v>математического анализа</v>
      </c>
      <c r="D449" s="71" t="str">
        <f>IF(ISBLANK(Данные!D449),"",Данные!D449)</f>
        <v>Колдунов Андрей Витальевич</v>
      </c>
      <c r="E449" s="71" t="str">
        <f>IF(ISBLANK(Данные!E449),"",Данные!E449)</f>
        <v>кандидат физ.-мат. наук</v>
      </c>
      <c r="F449" s="71" t="str">
        <f>IF(ISBLANK(Данные!F449),"",Данные!F449)</f>
        <v>доцент</v>
      </c>
      <c r="G449" s="71">
        <f>IF(ISBLANK(Данные!G449),"",Данные!G449)</f>
        <v>1</v>
      </c>
      <c r="H449" s="71">
        <f>IF(ISBLANK(Данные!H449),"",Данные!H449)</f>
        <v>14014</v>
      </c>
      <c r="I449" s="71" t="str">
        <f>IF(ISBLANK(Данные!I449),"",Данные!I449)</f>
        <v>Модуль "Дискретные структуры". Вероятность и статистика</v>
      </c>
      <c r="J449" s="71">
        <f>IF(ISBLANK(Данные!J449),"",Данные!J449)</f>
        <v>18</v>
      </c>
      <c r="K449" s="71">
        <f>IF(ISBLANK(Данные!K449),"",Данные!K449)</f>
        <v>18</v>
      </c>
      <c r="L449" s="71" t="str">
        <f>IF(ISBLANK(Данные!L449),"",Данные!L449)</f>
        <v/>
      </c>
      <c r="M449" s="72">
        <f t="shared" si="24"/>
        <v>3.6</v>
      </c>
      <c r="N449" s="72">
        <f t="shared" si="27"/>
        <v>6.29</v>
      </c>
      <c r="O449" s="72">
        <f t="shared" si="25"/>
        <v>3.25</v>
      </c>
      <c r="P449" s="72">
        <f t="shared" si="26"/>
        <v>3.25</v>
      </c>
      <c r="Q449" s="72" t="str">
        <f>IF(ISBLANK(Данные!Q449),"",Данные!Q449)</f>
        <v/>
      </c>
      <c r="R449" s="72" t="str">
        <f>IF(ISBLANK(Данные!R449),"",Данные!R449)</f>
        <v/>
      </c>
      <c r="S449" s="72" t="str">
        <f>IF(ISBLANK(Данные!S449),"",Данные!S449)</f>
        <v/>
      </c>
      <c r="T449" s="72" t="str">
        <f>IF(ISBLANK(Данные!T449),"",Данные!T449)</f>
        <v/>
      </c>
      <c r="U449" s="72" t="str">
        <f>IF(ISBLANK(Данные!U449),"",Данные!U449)</f>
        <v/>
      </c>
      <c r="V449" s="72" t="str">
        <f>IF(ISBLANK(Данные!V449),"",Данные!V449)</f>
        <v/>
      </c>
      <c r="W449" s="72">
        <f>IF(ISBLANK(Данные!W449),"",Данные!W449)</f>
        <v>13</v>
      </c>
      <c r="X449" s="72">
        <f>IF(ISBLANK(Данные!X449),"",Данные!X449)</f>
        <v>1</v>
      </c>
      <c r="Y449" s="72">
        <f>IF(ISBLANK(Данные!Y449),"",Данные!Y449)</f>
        <v>1</v>
      </c>
      <c r="Z449" s="72" t="str">
        <f>IF(ISBLANK(Данные!Z449),"",Данные!Z449)</f>
        <v/>
      </c>
      <c r="AA449" s="72" t="str">
        <f>IF(ISBLANK(Данные!AA449),"",Данные!AA449)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>
      <c r="A450" s="71">
        <f>IF(ISBLANK(Данные!A450),"",Данные!A450)</f>
        <v>4848</v>
      </c>
      <c r="B450" s="71">
        <f>IF(ISBLANK(Данные!B450),"",Данные!B450)</f>
        <v>2015</v>
      </c>
      <c r="C450" s="71" t="str">
        <f>IF(ISBLANK(Данные!C450),"",Данные!C450)</f>
        <v>современных европейских языков</v>
      </c>
      <c r="D450" s="71" t="str">
        <f>IF(ISBLANK(Данные!D450),"",Данные!D450)</f>
        <v>Качоровская Анна Евгеньевна</v>
      </c>
      <c r="E450" s="71" t="str">
        <f>IF(ISBLANK(Данные!E450),"",Данные!E450)</f>
        <v>кандидат филологических наук</v>
      </c>
      <c r="F450" s="71" t="str">
        <f>IF(ISBLANK(Данные!F450),"",Данные!F450)</f>
        <v>и.о.доцент</v>
      </c>
      <c r="G450" s="71">
        <f>IF(ISBLANK(Данные!G450),"",Данные!G450)</f>
        <v>0.25</v>
      </c>
      <c r="H450" s="71">
        <f>IF(ISBLANK(Данные!H450),"",Данные!H450)</f>
        <v>14014</v>
      </c>
      <c r="I450" s="71" t="str">
        <f>IF(ISBLANK(Данные!I450),"",Данные!I450)</f>
        <v>Иностранный язык. Иностранный язык (немецкий)</v>
      </c>
      <c r="J450" s="71" t="str">
        <f>IF(ISBLANK(Данные!J450),"",Данные!J450)</f>
        <v/>
      </c>
      <c r="K450" s="71" t="str">
        <f>IF(ISBLANK(Данные!K450),"",Данные!K450)</f>
        <v/>
      </c>
      <c r="L450" s="71">
        <f>IF(ISBLANK(Данные!L450),"",Данные!L450)</f>
        <v>34</v>
      </c>
      <c r="M450" s="72">
        <f t="shared" si="24"/>
        <v>3.4000000000000004</v>
      </c>
      <c r="N450" s="72">
        <f t="shared" si="27"/>
        <v>6.29</v>
      </c>
      <c r="O450" s="72">
        <f t="shared" si="25"/>
        <v>3.25</v>
      </c>
      <c r="P450" s="72">
        <f t="shared" si="26"/>
        <v>3.25</v>
      </c>
      <c r="Q450" s="72" t="str">
        <f>IF(ISBLANK(Данные!Q450),"",Данные!Q450)</f>
        <v/>
      </c>
      <c r="R450" s="72" t="str">
        <f>IF(ISBLANK(Данные!R450),"",Данные!R450)</f>
        <v/>
      </c>
      <c r="S450" s="72" t="str">
        <f>IF(ISBLANK(Данные!S450),"",Данные!S450)</f>
        <v/>
      </c>
      <c r="T450" s="72" t="str">
        <f>IF(ISBLANK(Данные!T450),"",Данные!T450)</f>
        <v/>
      </c>
      <c r="U450" s="72" t="str">
        <f>IF(ISBLANK(Данные!U450),"",Данные!U450)</f>
        <v/>
      </c>
      <c r="V450" s="72" t="str">
        <f>IF(ISBLANK(Данные!V450),"",Данные!V450)</f>
        <v/>
      </c>
      <c r="W450" s="72">
        <f>IF(ISBLANK(Данные!W450),"",Данные!W450)</f>
        <v>13</v>
      </c>
      <c r="X450" s="72">
        <f>IF(ISBLANK(Данные!X450),"",Данные!X450)</f>
        <v>1</v>
      </c>
      <c r="Y450" s="72">
        <f>IF(ISBLANK(Данные!Y450),"",Данные!Y450)</f>
        <v>1</v>
      </c>
      <c r="Z450" s="72" t="str">
        <f>IF(ISBLANK(Данные!Z450),"",Данные!Z450)</f>
        <v/>
      </c>
      <c r="AA450" s="72" t="str">
        <f>IF(ISBLANK(Данные!AA450),"",Данные!AA450)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>
      <c r="A451" s="71">
        <f>IF(ISBLANK(Данные!A451),"",Данные!A451)</f>
        <v>4848</v>
      </c>
      <c r="B451" s="71">
        <f>IF(ISBLANK(Данные!B451),"",Данные!B451)</f>
        <v>2015</v>
      </c>
      <c r="C451" s="71" t="str">
        <f>IF(ISBLANK(Данные!C451),"",Данные!C451)</f>
        <v>современных европейских языков</v>
      </c>
      <c r="D451" s="71" t="str">
        <f>IF(ISBLANK(Данные!D451),"",Данные!D451)</f>
        <v>Кузнецова Надежда Леонидовна</v>
      </c>
      <c r="E451" s="71" t="str">
        <f>IF(ISBLANK(Данные!E451),"",Данные!E451)</f>
        <v>нет</v>
      </c>
      <c r="F451" s="71" t="str">
        <f>IF(ISBLANK(Данные!F451),"",Данные!F451)</f>
        <v>старший преподаватель</v>
      </c>
      <c r="G451" s="71">
        <f>IF(ISBLANK(Данные!G451),"",Данные!G451)</f>
        <v>1</v>
      </c>
      <c r="H451" s="71">
        <f>IF(ISBLANK(Данные!H451),"",Данные!H451)</f>
        <v>14014</v>
      </c>
      <c r="I451" s="71" t="str">
        <f>IF(ISBLANK(Данные!I451),"",Данные!I451)</f>
        <v>Иностранный язык</v>
      </c>
      <c r="J451" s="71" t="str">
        <f>IF(ISBLANK(Данные!J451),"",Данные!J451)</f>
        <v/>
      </c>
      <c r="K451" s="71" t="str">
        <f>IF(ISBLANK(Данные!K451),"",Данные!K451)</f>
        <v/>
      </c>
      <c r="L451" s="71" t="str">
        <f>IF(ISBLANK(Данные!L451),"",Данные!L451)</f>
        <v/>
      </c>
      <c r="M451" s="72">
        <f t="shared" si="24"/>
        <v>0</v>
      </c>
      <c r="N451" s="72">
        <f t="shared" si="27"/>
        <v>6.29</v>
      </c>
      <c r="O451" s="72">
        <f t="shared" si="25"/>
        <v>3.25</v>
      </c>
      <c r="P451" s="72">
        <f t="shared" si="26"/>
        <v>3.25</v>
      </c>
      <c r="Q451" s="72" t="str">
        <f>IF(ISBLANK(Данные!Q451),"",Данные!Q451)</f>
        <v/>
      </c>
      <c r="R451" s="72" t="str">
        <f>IF(ISBLANK(Данные!R451),"",Данные!R451)</f>
        <v/>
      </c>
      <c r="S451" s="72" t="str">
        <f>IF(ISBLANK(Данные!S451),"",Данные!S451)</f>
        <v/>
      </c>
      <c r="T451" s="72" t="str">
        <f>IF(ISBLANK(Данные!T451),"",Данные!T451)</f>
        <v/>
      </c>
      <c r="U451" s="72" t="str">
        <f>IF(ISBLANK(Данные!U451),"",Данные!U451)</f>
        <v/>
      </c>
      <c r="V451" s="72" t="str">
        <f>IF(ISBLANK(Данные!V451),"",Данные!V451)</f>
        <v/>
      </c>
      <c r="W451" s="72">
        <f>IF(ISBLANK(Данные!W451),"",Данные!W451)</f>
        <v>13</v>
      </c>
      <c r="X451" s="72">
        <f>IF(ISBLANK(Данные!X451),"",Данные!X451)</f>
        <v>1</v>
      </c>
      <c r="Y451" s="72">
        <f>IF(ISBLANK(Данные!Y451),"",Данные!Y451)</f>
        <v>1</v>
      </c>
      <c r="Z451" s="72" t="str">
        <f>IF(ISBLANK(Данные!Z451),"",Данные!Z451)</f>
        <v/>
      </c>
      <c r="AA451" s="72" t="str">
        <f>IF(ISBLANK(Данные!AA451),"",Данные!AA451)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>
      <c r="A452" s="71">
        <f>IF(ISBLANK(Данные!A452),"",Данные!A452)</f>
        <v>4848</v>
      </c>
      <c r="B452" s="71">
        <f>IF(ISBLANK(Данные!B452),"",Данные!B452)</f>
        <v>2015</v>
      </c>
      <c r="C452" s="71" t="str">
        <f>IF(ISBLANK(Данные!C452),"",Данные!C452)</f>
        <v>современных европейских языков</v>
      </c>
      <c r="D452" s="71" t="str">
        <f>IF(ISBLANK(Данные!D452),"",Данные!D452)</f>
        <v>Тарамжина Людмила Витольдовна</v>
      </c>
      <c r="E452" s="71" t="str">
        <f>IF(ISBLANK(Данные!E452),"",Данные!E452)</f>
        <v>кандидат филологических наук</v>
      </c>
      <c r="F452" s="71" t="str">
        <f>IF(ISBLANK(Данные!F452),"",Данные!F452)</f>
        <v>доцент</v>
      </c>
      <c r="G452" s="71">
        <f>IF(ISBLANK(Данные!G452),"",Данные!G452)</f>
        <v>0.5</v>
      </c>
      <c r="H452" s="71">
        <f>IF(ISBLANK(Данные!H452),"",Данные!H452)</f>
        <v>14014</v>
      </c>
      <c r="I452" s="71" t="str">
        <f>IF(ISBLANK(Данные!I452),"",Данные!I452)</f>
        <v>Иностранный язык</v>
      </c>
      <c r="J452" s="71" t="str">
        <f>IF(ISBLANK(Данные!J452),"",Данные!J452)</f>
        <v/>
      </c>
      <c r="K452" s="71" t="str">
        <f>IF(ISBLANK(Данные!K452),"",Данные!K452)</f>
        <v/>
      </c>
      <c r="L452" s="71">
        <f>IF(ISBLANK(Данные!L452),"",Данные!L452)</f>
        <v>34</v>
      </c>
      <c r="M452" s="72">
        <f t="shared" ref="M452:M515" si="28">0.1*SUM(J452,K452,L452)</f>
        <v>3.4000000000000004</v>
      </c>
      <c r="N452" s="72">
        <f t="shared" si="27"/>
        <v>6.29</v>
      </c>
      <c r="O452" s="72">
        <f t="shared" ref="O452:O515" si="29">0.25*W452</f>
        <v>3.25</v>
      </c>
      <c r="P452" s="72">
        <f t="shared" ref="P452:P515" si="30">0.25*W452</f>
        <v>3.25</v>
      </c>
      <c r="Q452" s="72" t="str">
        <f>IF(ISBLANK(Данные!Q452),"",Данные!Q452)</f>
        <v/>
      </c>
      <c r="R452" s="72" t="str">
        <f>IF(ISBLANK(Данные!R452),"",Данные!R452)</f>
        <v/>
      </c>
      <c r="S452" s="72" t="str">
        <f>IF(ISBLANK(Данные!S452),"",Данные!S452)</f>
        <v/>
      </c>
      <c r="T452" s="72" t="str">
        <f>IF(ISBLANK(Данные!T452),"",Данные!T452)</f>
        <v/>
      </c>
      <c r="U452" s="72" t="str">
        <f>IF(ISBLANK(Данные!U452),"",Данные!U452)</f>
        <v/>
      </c>
      <c r="V452" s="72" t="str">
        <f>IF(ISBLANK(Данные!V452),"",Данные!V452)</f>
        <v/>
      </c>
      <c r="W452" s="72">
        <f>IF(ISBLANK(Данные!W452),"",Данные!W452)</f>
        <v>13</v>
      </c>
      <c r="X452" s="72">
        <f>IF(ISBLANK(Данные!X452),"",Данные!X452)</f>
        <v>1</v>
      </c>
      <c r="Y452" s="72">
        <f>IF(ISBLANK(Данные!Y452),"",Данные!Y452)</f>
        <v>1</v>
      </c>
      <c r="Z452" s="72" t="str">
        <f>IF(ISBLANK(Данные!Z452),"",Данные!Z452)</f>
        <v/>
      </c>
      <c r="AA452" s="72" t="str">
        <f>IF(ISBLANK(Данные!AA452),"",Данные!AA452)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>
      <c r="A453" s="71">
        <f>IF(ISBLANK(Данные!A453),"",Данные!A453)</f>
        <v>4848</v>
      </c>
      <c r="B453" s="71">
        <f>IF(ISBLANK(Данные!B453),"",Данные!B453)</f>
        <v>2015</v>
      </c>
      <c r="C453" s="71" t="str">
        <f>IF(ISBLANK(Данные!C453),"",Данные!C453)</f>
        <v>социальной безопасности</v>
      </c>
      <c r="D453" s="71" t="str">
        <f>IF(ISBLANK(Данные!D453),"",Данные!D453)</f>
        <v>Абдуллаева Любовь Магомедовна</v>
      </c>
      <c r="E453" s="71" t="str">
        <f>IF(ISBLANK(Данные!E453),"",Данные!E453)</f>
        <v>нет</v>
      </c>
      <c r="F453" s="71" t="str">
        <f>IF(ISBLANK(Данные!F453),"",Данные!F453)</f>
        <v>старший преподаватель</v>
      </c>
      <c r="G453" s="71">
        <f>IF(ISBLANK(Данные!G453),"",Данные!G453)</f>
        <v>0.13</v>
      </c>
      <c r="H453" s="71">
        <f>IF(ISBLANK(Данные!H453),"",Данные!H453)</f>
        <v>14014</v>
      </c>
      <c r="I453" s="71" t="str">
        <f>IF(ISBLANK(Данные!I453),"",Данные!I453)</f>
        <v>Экология</v>
      </c>
      <c r="J453" s="71">
        <f>IF(ISBLANK(Данные!J453),"",Данные!J453)</f>
        <v>18</v>
      </c>
      <c r="K453" s="71">
        <f>IF(ISBLANK(Данные!K453),"",Данные!K453)</f>
        <v>18</v>
      </c>
      <c r="L453" s="71" t="str">
        <f>IF(ISBLANK(Данные!L453),"",Данные!L453)</f>
        <v/>
      </c>
      <c r="M453" s="72">
        <f t="shared" si="28"/>
        <v>3.6</v>
      </c>
      <c r="N453" s="72">
        <f t="shared" ref="N453:N516" si="31">2+(0.33*W453)</f>
        <v>6.29</v>
      </c>
      <c r="O453" s="72">
        <f t="shared" si="29"/>
        <v>3.25</v>
      </c>
      <c r="P453" s="72">
        <f t="shared" si="30"/>
        <v>3.25</v>
      </c>
      <c r="Q453" s="72" t="str">
        <f>IF(ISBLANK(Данные!Q453),"",Данные!Q453)</f>
        <v/>
      </c>
      <c r="R453" s="72" t="str">
        <f>IF(ISBLANK(Данные!R453),"",Данные!R453)</f>
        <v/>
      </c>
      <c r="S453" s="72" t="str">
        <f>IF(ISBLANK(Данные!S453),"",Данные!S453)</f>
        <v/>
      </c>
      <c r="T453" s="72" t="str">
        <f>IF(ISBLANK(Данные!T453),"",Данные!T453)</f>
        <v/>
      </c>
      <c r="U453" s="72" t="str">
        <f>IF(ISBLANK(Данные!U453),"",Данные!U453)</f>
        <v/>
      </c>
      <c r="V453" s="72" t="str">
        <f>IF(ISBLANK(Данные!V453),"",Данные!V453)</f>
        <v/>
      </c>
      <c r="W453" s="72">
        <f>IF(ISBLANK(Данные!W453),"",Данные!W453)</f>
        <v>13</v>
      </c>
      <c r="X453" s="72">
        <f>IF(ISBLANK(Данные!X453),"",Данные!X453)</f>
        <v>1</v>
      </c>
      <c r="Y453" s="72">
        <f>IF(ISBLANK(Данные!Y453),"",Данные!Y453)</f>
        <v>1</v>
      </c>
      <c r="Z453" s="72" t="str">
        <f>IF(ISBLANK(Данные!Z453),"",Данные!Z453)</f>
        <v/>
      </c>
      <c r="AA453" s="72" t="str">
        <f>IF(ISBLANK(Данные!AA453),"",Данные!AA453)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>
      <c r="A454" s="71">
        <f>IF(ISBLANK(Данные!A454),"",Данные!A454)</f>
        <v>4848</v>
      </c>
      <c r="B454" s="71">
        <f>IF(ISBLANK(Данные!B454),"",Данные!B454)</f>
        <v>2015</v>
      </c>
      <c r="C454" s="71" t="str">
        <f>IF(ISBLANK(Данные!C454),"",Данные!C454)</f>
        <v>теории права и гражданско-правового образования</v>
      </c>
      <c r="D454" s="71" t="str">
        <f>IF(ISBLANK(Данные!D454),"",Данные!D454)</f>
        <v>Еремина Нелли Владимировна</v>
      </c>
      <c r="E454" s="71" t="str">
        <f>IF(ISBLANK(Данные!E454),"",Данные!E454)</f>
        <v>нет</v>
      </c>
      <c r="F454" s="71" t="str">
        <f>IF(ISBLANK(Данные!F454),"",Данные!F454)</f>
        <v>старший преподаватель</v>
      </c>
      <c r="G454" s="71">
        <f>IF(ISBLANK(Данные!G454),"",Данные!G454)</f>
        <v>1</v>
      </c>
      <c r="H454" s="71">
        <f>IF(ISBLANK(Данные!H454),"",Данные!H454)</f>
        <v>14014</v>
      </c>
      <c r="I454" s="71" t="str">
        <f>IF(ISBLANK(Данные!I454),"",Данные!I454)</f>
        <v>Правоведение</v>
      </c>
      <c r="J454" s="71">
        <f>IF(ISBLANK(Данные!J454),"",Данные!J454)</f>
        <v>17</v>
      </c>
      <c r="K454" s="71">
        <f>IF(ISBLANK(Данные!K454),"",Данные!K454)</f>
        <v>17</v>
      </c>
      <c r="L454" s="71" t="str">
        <f>IF(ISBLANK(Данные!L454),"",Данные!L454)</f>
        <v/>
      </c>
      <c r="M454" s="72">
        <f t="shared" si="28"/>
        <v>3.4000000000000004</v>
      </c>
      <c r="N454" s="72">
        <f t="shared" si="31"/>
        <v>6.29</v>
      </c>
      <c r="O454" s="72">
        <f t="shared" si="29"/>
        <v>3.25</v>
      </c>
      <c r="P454" s="72">
        <f t="shared" si="30"/>
        <v>3.25</v>
      </c>
      <c r="Q454" s="72" t="str">
        <f>IF(ISBLANK(Данные!Q454),"",Данные!Q454)</f>
        <v/>
      </c>
      <c r="R454" s="72" t="str">
        <f>IF(ISBLANK(Данные!R454),"",Данные!R454)</f>
        <v/>
      </c>
      <c r="S454" s="72" t="str">
        <f>IF(ISBLANK(Данные!S454),"",Данные!S454)</f>
        <v/>
      </c>
      <c r="T454" s="72" t="str">
        <f>IF(ISBLANK(Данные!T454),"",Данные!T454)</f>
        <v/>
      </c>
      <c r="U454" s="72" t="str">
        <f>IF(ISBLANK(Данные!U454),"",Данные!U454)</f>
        <v/>
      </c>
      <c r="V454" s="72" t="str">
        <f>IF(ISBLANK(Данные!V454),"",Данные!V454)</f>
        <v/>
      </c>
      <c r="W454" s="72">
        <f>IF(ISBLANK(Данные!W454),"",Данные!W454)</f>
        <v>13</v>
      </c>
      <c r="X454" s="72">
        <f>IF(ISBLANK(Данные!X454),"",Данные!X454)</f>
        <v>1</v>
      </c>
      <c r="Y454" s="72">
        <f>IF(ISBLANK(Данные!Y454),"",Данные!Y454)</f>
        <v>1</v>
      </c>
      <c r="Z454" s="72" t="str">
        <f>IF(ISBLANK(Данные!Z454),"",Данные!Z454)</f>
        <v/>
      </c>
      <c r="AA454" s="72" t="str">
        <f>IF(ISBLANK(Данные!AA454),"",Данные!AA454)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>
      <c r="A455" s="71">
        <f>IF(ISBLANK(Данные!A455),"",Данные!A455)</f>
        <v>4848</v>
      </c>
      <c r="B455" s="71">
        <f>IF(ISBLANK(Данные!B455),"",Данные!B455)</f>
        <v>2015</v>
      </c>
      <c r="C455" s="71" t="str">
        <f>IF(ISBLANK(Данные!C455),"",Данные!C455)</f>
        <v>физической электроники</v>
      </c>
      <c r="D455" s="71" t="str">
        <f>IF(ISBLANK(Данные!D455),"",Данные!D455)</f>
        <v>Серегин Павел Павлович</v>
      </c>
      <c r="E455" s="71" t="str">
        <f>IF(ISBLANK(Данные!E455),"",Данные!E455)</f>
        <v>доктор физ.-мат. наук</v>
      </c>
      <c r="F455" s="71" t="str">
        <f>IF(ISBLANK(Данные!F455),"",Данные!F455)</f>
        <v>профессор</v>
      </c>
      <c r="G455" s="71">
        <f>IF(ISBLANK(Данные!G455),"",Данные!G455)</f>
        <v>1</v>
      </c>
      <c r="H455" s="71">
        <f>IF(ISBLANK(Данные!H455),"",Данные!H455)</f>
        <v>14014</v>
      </c>
      <c r="I455" s="71" t="str">
        <f>IF(ISBLANK(Данные!I455),"",Данные!I455)</f>
        <v>Физика</v>
      </c>
      <c r="J455" s="71">
        <f>IF(ISBLANK(Данные!J455),"",Данные!J455)</f>
        <v>35</v>
      </c>
      <c r="K455" s="71" t="str">
        <f>IF(ISBLANK(Данные!K455),"",Данные!K455)</f>
        <v/>
      </c>
      <c r="L455" s="71">
        <f>IF(ISBLANK(Данные!L455),"",Данные!L455)</f>
        <v>70</v>
      </c>
      <c r="M455" s="72">
        <f t="shared" si="28"/>
        <v>10.5</v>
      </c>
      <c r="N455" s="72">
        <f t="shared" si="31"/>
        <v>6.29</v>
      </c>
      <c r="O455" s="72">
        <f t="shared" si="29"/>
        <v>3.25</v>
      </c>
      <c r="P455" s="72">
        <f t="shared" si="30"/>
        <v>3.25</v>
      </c>
      <c r="Q455" s="72" t="str">
        <f>IF(ISBLANK(Данные!Q455),"",Данные!Q455)</f>
        <v/>
      </c>
      <c r="R455" s="72" t="str">
        <f>IF(ISBLANK(Данные!R455),"",Данные!R455)</f>
        <v/>
      </c>
      <c r="S455" s="72" t="str">
        <f>IF(ISBLANK(Данные!S455),"",Данные!S455)</f>
        <v/>
      </c>
      <c r="T455" s="72" t="str">
        <f>IF(ISBLANK(Данные!T455),"",Данные!T455)</f>
        <v/>
      </c>
      <c r="U455" s="72" t="str">
        <f>IF(ISBLANK(Данные!U455),"",Данные!U455)</f>
        <v/>
      </c>
      <c r="V455" s="72" t="str">
        <f>IF(ISBLANK(Данные!V455),"",Данные!V455)</f>
        <v/>
      </c>
      <c r="W455" s="72">
        <f>IF(ISBLANK(Данные!W455),"",Данные!W455)</f>
        <v>13</v>
      </c>
      <c r="X455" s="72">
        <f>IF(ISBLANK(Данные!X455),"",Данные!X455)</f>
        <v>1</v>
      </c>
      <c r="Y455" s="72">
        <f>IF(ISBLANK(Данные!Y455),"",Данные!Y455)</f>
        <v>1</v>
      </c>
      <c r="Z455" s="72" t="str">
        <f>IF(ISBLANK(Данные!Z455),"",Данные!Z455)</f>
        <v/>
      </c>
      <c r="AA455" s="72" t="str">
        <f>IF(ISBLANK(Данные!AA455),"",Данные!AA455)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>
      <c r="A456" s="71">
        <f>IF(ISBLANK(Данные!A456),"",Данные!A456)</f>
        <v>4848</v>
      </c>
      <c r="B456" s="71">
        <f>IF(ISBLANK(Данные!B456),"",Данные!B456)</f>
        <v>2015</v>
      </c>
      <c r="C456" s="71" t="str">
        <f>IF(ISBLANK(Данные!C456),"",Данные!C456)</f>
        <v>экономической теории и экономического образования</v>
      </c>
      <c r="D456" s="71" t="str">
        <f>IF(ISBLANK(Данные!D456),"",Данные!D456)</f>
        <v>Бендюкова Татьяна Савельевна</v>
      </c>
      <c r="E456" s="71" t="str">
        <f>IF(ISBLANK(Данные!E456),"",Данные!E456)</f>
        <v>кандидат педагогических наук</v>
      </c>
      <c r="F456" s="71" t="str">
        <f>IF(ISBLANK(Данные!F456),"",Данные!F456)</f>
        <v>доцент</v>
      </c>
      <c r="G456" s="71">
        <f>IF(ISBLANK(Данные!G456),"",Данные!G456)</f>
        <v>0.25</v>
      </c>
      <c r="H456" s="71">
        <f>IF(ISBLANK(Данные!H456),"",Данные!H456)</f>
        <v>14014</v>
      </c>
      <c r="I456" s="71" t="str">
        <f>IF(ISBLANK(Данные!I456),"",Данные!I456)</f>
        <v>Экономика</v>
      </c>
      <c r="J456" s="71">
        <f>IF(ISBLANK(Данные!J456),"",Данные!J456)</f>
        <v>17</v>
      </c>
      <c r="K456" s="71">
        <f>IF(ISBLANK(Данные!K456),"",Данные!K456)</f>
        <v>17</v>
      </c>
      <c r="L456" s="71" t="str">
        <f>IF(ISBLANK(Данные!L456),"",Данные!L456)</f>
        <v/>
      </c>
      <c r="M456" s="72">
        <f t="shared" si="28"/>
        <v>3.4000000000000004</v>
      </c>
      <c r="N456" s="72">
        <f t="shared" si="31"/>
        <v>6.29</v>
      </c>
      <c r="O456" s="72">
        <f t="shared" si="29"/>
        <v>3.25</v>
      </c>
      <c r="P456" s="72">
        <f t="shared" si="30"/>
        <v>3.25</v>
      </c>
      <c r="Q456" s="72" t="str">
        <f>IF(ISBLANK(Данные!Q456),"",Данные!Q456)</f>
        <v/>
      </c>
      <c r="R456" s="72" t="str">
        <f>IF(ISBLANK(Данные!R456),"",Данные!R456)</f>
        <v/>
      </c>
      <c r="S456" s="72" t="str">
        <f>IF(ISBLANK(Данные!S456),"",Данные!S456)</f>
        <v/>
      </c>
      <c r="T456" s="72" t="str">
        <f>IF(ISBLANK(Данные!T456),"",Данные!T456)</f>
        <v/>
      </c>
      <c r="U456" s="72" t="str">
        <f>IF(ISBLANK(Данные!U456),"",Данные!U456)</f>
        <v/>
      </c>
      <c r="V456" s="72" t="str">
        <f>IF(ISBLANK(Данные!V456),"",Данные!V456)</f>
        <v/>
      </c>
      <c r="W456" s="72">
        <f>IF(ISBLANK(Данные!W456),"",Данные!W456)</f>
        <v>13</v>
      </c>
      <c r="X456" s="72">
        <f>IF(ISBLANK(Данные!X456),"",Данные!X456)</f>
        <v>1</v>
      </c>
      <c r="Y456" s="72">
        <f>IF(ISBLANK(Данные!Y456),"",Данные!Y456)</f>
        <v>1</v>
      </c>
      <c r="Z456" s="72" t="str">
        <f>IF(ISBLANK(Данные!Z456),"",Данные!Z456)</f>
        <v/>
      </c>
      <c r="AA456" s="72" t="str">
        <f>IF(ISBLANK(Данные!AA456),"",Данные!AA456)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>
      <c r="A457" s="71">
        <f>IF(ISBLANK(Данные!A457),"",Данные!A457)</f>
        <v>4848</v>
      </c>
      <c r="B457" s="71">
        <f>IF(ISBLANK(Данные!B457),"",Данные!B457)</f>
        <v>2016</v>
      </c>
      <c r="C457" s="71" t="str">
        <f>IF(ISBLANK(Данные!C457),"",Данные!C457)</f>
        <v>всеобщей истории</v>
      </c>
      <c r="D457" s="71" t="str">
        <f>IF(ISBLANK(Данные!D457),"",Данные!D457)</f>
        <v>Земляницин Владимир Александрович</v>
      </c>
      <c r="E457" s="71" t="str">
        <f>IF(ISBLANK(Данные!E457),"",Данные!E457)</f>
        <v>кандидат исторических наук</v>
      </c>
      <c r="F457" s="71" t="str">
        <f>IF(ISBLANK(Данные!F457),"",Данные!F457)</f>
        <v>доцент</v>
      </c>
      <c r="G457" s="71">
        <f>IF(ISBLANK(Данные!G457),"",Данные!G457)</f>
        <v>1</v>
      </c>
      <c r="H457" s="71">
        <f>IF(ISBLANK(Данные!H457),"",Данные!H457)</f>
        <v>15377</v>
      </c>
      <c r="I457" s="71" t="str">
        <f>IF(ISBLANK(Данные!I457),"",Данные!I457)</f>
        <v>Общеуниверситетский курс по выбору № 1. События всемирной истории в мировой литературе</v>
      </c>
      <c r="J457" s="71">
        <f>IF(ISBLANK(Данные!J457),"",Данные!J457)</f>
        <v>17</v>
      </c>
      <c r="K457" s="71" t="str">
        <f>IF(ISBLANK(Данные!K457),"",Данные!K457)</f>
        <v/>
      </c>
      <c r="L457" s="71" t="str">
        <f>IF(ISBLANK(Данные!L457),"",Данные!L457)</f>
        <v/>
      </c>
      <c r="M457" s="72">
        <f t="shared" si="28"/>
        <v>1.7000000000000002</v>
      </c>
      <c r="N457" s="72">
        <f t="shared" si="31"/>
        <v>6.29</v>
      </c>
      <c r="O457" s="72">
        <f t="shared" si="29"/>
        <v>3.25</v>
      </c>
      <c r="P457" s="72">
        <f t="shared" si="30"/>
        <v>3.25</v>
      </c>
      <c r="Q457" s="72" t="str">
        <f>IF(ISBLANK(Данные!Q457),"",Данные!Q457)</f>
        <v/>
      </c>
      <c r="R457" s="72" t="str">
        <f>IF(ISBLANK(Данные!R457),"",Данные!R457)</f>
        <v/>
      </c>
      <c r="S457" s="72" t="str">
        <f>IF(ISBLANK(Данные!S457),"",Данные!S457)</f>
        <v/>
      </c>
      <c r="T457" s="72" t="str">
        <f>IF(ISBLANK(Данные!T457),"",Данные!T457)</f>
        <v/>
      </c>
      <c r="U457" s="72" t="str">
        <f>IF(ISBLANK(Данные!U457),"",Данные!U457)</f>
        <v/>
      </c>
      <c r="V457" s="72" t="str">
        <f>IF(ISBLANK(Данные!V457),"",Данные!V457)</f>
        <v/>
      </c>
      <c r="W457" s="72">
        <f>IF(ISBLANK(Данные!W457),"",Данные!W457)</f>
        <v>13</v>
      </c>
      <c r="X457" s="72">
        <f>IF(ISBLANK(Данные!X457),"",Данные!X457)</f>
        <v>1</v>
      </c>
      <c r="Y457" s="72">
        <f>IF(ISBLANK(Данные!Y457),"",Данные!Y457)</f>
        <v>1</v>
      </c>
      <c r="Z457" s="72" t="str">
        <f>IF(ISBLANK(Данные!Z457),"",Данные!Z457)</f>
        <v/>
      </c>
      <c r="AA457" s="72" t="str">
        <f>IF(ISBLANK(Данные!AA457),"",Данные!AA457)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>
      <c r="A458" s="71">
        <f>IF(ISBLANK(Данные!A458),"",Данные!A458)</f>
        <v>4848</v>
      </c>
      <c r="B458" s="71">
        <f>IF(ISBLANK(Данные!B458),"",Данные!B458)</f>
        <v>2016</v>
      </c>
      <c r="C458" s="71" t="str">
        <f>IF(ISBLANK(Данные!C458),"",Данные!C458)</f>
        <v>всеобщей истории</v>
      </c>
      <c r="D458" s="71" t="str">
        <f>IF(ISBLANK(Данные!D458),"",Данные!D458)</f>
        <v>Райкова Вера Алексеевна</v>
      </c>
      <c r="E458" s="71" t="str">
        <f>IF(ISBLANK(Данные!E458),"",Данные!E458)</f>
        <v>кандидат исторических наук</v>
      </c>
      <c r="F458" s="71" t="str">
        <f>IF(ISBLANK(Данные!F458),"",Данные!F458)</f>
        <v>доцент</v>
      </c>
      <c r="G458" s="71">
        <f>IF(ISBLANK(Данные!G458),"",Данные!G458)</f>
        <v>1</v>
      </c>
      <c r="H458" s="71">
        <f>IF(ISBLANK(Данные!H458),"",Данные!H458)</f>
        <v>15377</v>
      </c>
      <c r="I458" s="71" t="str">
        <f>IF(ISBLANK(Данные!I458),"",Данные!I458)</f>
        <v>Общеуниверситетский курс по выбору № 2. История общественных движений новейшего времени</v>
      </c>
      <c r="J458" s="71">
        <f>IF(ISBLANK(Данные!J458),"",Данные!J458)</f>
        <v>17</v>
      </c>
      <c r="K458" s="71" t="str">
        <f>IF(ISBLANK(Данные!K458),"",Данные!K458)</f>
        <v/>
      </c>
      <c r="L458" s="71" t="str">
        <f>IF(ISBLANK(Данные!L458),"",Данные!L458)</f>
        <v/>
      </c>
      <c r="M458" s="72">
        <f t="shared" si="28"/>
        <v>1.7000000000000002</v>
      </c>
      <c r="N458" s="72">
        <f t="shared" si="31"/>
        <v>6.29</v>
      </c>
      <c r="O458" s="72">
        <f t="shared" si="29"/>
        <v>3.25</v>
      </c>
      <c r="P458" s="72">
        <f t="shared" si="30"/>
        <v>3.25</v>
      </c>
      <c r="Q458" s="72" t="str">
        <f>IF(ISBLANK(Данные!Q458),"",Данные!Q458)</f>
        <v/>
      </c>
      <c r="R458" s="72" t="str">
        <f>IF(ISBLANK(Данные!R458),"",Данные!R458)</f>
        <v/>
      </c>
      <c r="S458" s="72" t="str">
        <f>IF(ISBLANK(Данные!S458),"",Данные!S458)</f>
        <v/>
      </c>
      <c r="T458" s="72" t="str">
        <f>IF(ISBLANK(Данные!T458),"",Данные!T458)</f>
        <v/>
      </c>
      <c r="U458" s="72" t="str">
        <f>IF(ISBLANK(Данные!U458),"",Данные!U458)</f>
        <v/>
      </c>
      <c r="V458" s="72" t="str">
        <f>IF(ISBLANK(Данные!V458),"",Данные!V458)</f>
        <v/>
      </c>
      <c r="W458" s="72">
        <f>IF(ISBLANK(Данные!W458),"",Данные!W458)</f>
        <v>13</v>
      </c>
      <c r="X458" s="72">
        <f>IF(ISBLANK(Данные!X458),"",Данные!X458)</f>
        <v>1</v>
      </c>
      <c r="Y458" s="72">
        <f>IF(ISBLANK(Данные!Y458),"",Данные!Y458)</f>
        <v>1</v>
      </c>
      <c r="Z458" s="72" t="str">
        <f>IF(ISBLANK(Данные!Z458),"",Данные!Z458)</f>
        <v/>
      </c>
      <c r="AA458" s="72" t="str">
        <f>IF(ISBLANK(Данные!AA458),"",Данные!AA458)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>
      <c r="A459" s="71">
        <f>IF(ISBLANK(Данные!A459),"",Данные!A459)</f>
        <v>4848</v>
      </c>
      <c r="B459" s="71">
        <f>IF(ISBLANK(Данные!B459),"",Данные!B459)</f>
        <v>2016</v>
      </c>
      <c r="C459" s="71" t="str">
        <f>IF(ISBLANK(Данные!C459),"",Данные!C459)</f>
        <v>современных европейских языков</v>
      </c>
      <c r="D459" s="71" t="str">
        <f>IF(ISBLANK(Данные!D459),"",Данные!D459)</f>
        <v>Кузнецова Надежда Леонидовна</v>
      </c>
      <c r="E459" s="71" t="str">
        <f>IF(ISBLANK(Данные!E459),"",Данные!E459)</f>
        <v>нет</v>
      </c>
      <c r="F459" s="71" t="str">
        <f>IF(ISBLANK(Данные!F459),"",Данные!F459)</f>
        <v>старший преподаватель</v>
      </c>
      <c r="G459" s="71">
        <f>IF(ISBLANK(Данные!G459),"",Данные!G459)</f>
        <v>1</v>
      </c>
      <c r="H459" s="71">
        <f>IF(ISBLANK(Данные!H459),"",Данные!H459)</f>
        <v>15377</v>
      </c>
      <c r="I459" s="71" t="str">
        <f>IF(ISBLANK(Данные!I459),"",Данные!I459)</f>
        <v>Практический курс профессионально-ориентированного перевода</v>
      </c>
      <c r="J459" s="71" t="str">
        <f>IF(ISBLANK(Данные!J459),"",Данные!J459)</f>
        <v/>
      </c>
      <c r="K459" s="71" t="str">
        <f>IF(ISBLANK(Данные!K459),"",Данные!K459)</f>
        <v/>
      </c>
      <c r="L459" s="71">
        <f>IF(ISBLANK(Данные!L459),"",Данные!L459)</f>
        <v>54</v>
      </c>
      <c r="M459" s="72">
        <f t="shared" si="28"/>
        <v>5.4</v>
      </c>
      <c r="N459" s="72">
        <f t="shared" si="31"/>
        <v>6.29</v>
      </c>
      <c r="O459" s="72">
        <f t="shared" si="29"/>
        <v>3.25</v>
      </c>
      <c r="P459" s="72">
        <f t="shared" si="30"/>
        <v>3.25</v>
      </c>
      <c r="Q459" s="72" t="str">
        <f>IF(ISBLANK(Данные!Q459),"",Данные!Q459)</f>
        <v/>
      </c>
      <c r="R459" s="72" t="str">
        <f>IF(ISBLANK(Данные!R459),"",Данные!R459)</f>
        <v/>
      </c>
      <c r="S459" s="72" t="str">
        <f>IF(ISBLANK(Данные!S459),"",Данные!S459)</f>
        <v/>
      </c>
      <c r="T459" s="72" t="str">
        <f>IF(ISBLANK(Данные!T459),"",Данные!T459)</f>
        <v/>
      </c>
      <c r="U459" s="72" t="str">
        <f>IF(ISBLANK(Данные!U459),"",Данные!U459)</f>
        <v/>
      </c>
      <c r="V459" s="72" t="str">
        <f>IF(ISBLANK(Данные!V459),"",Данные!V459)</f>
        <v/>
      </c>
      <c r="W459" s="72">
        <f>IF(ISBLANK(Данные!W459),"",Данные!W459)</f>
        <v>13</v>
      </c>
      <c r="X459" s="72">
        <f>IF(ISBLANK(Данные!X459),"",Данные!X459)</f>
        <v>1</v>
      </c>
      <c r="Y459" s="72">
        <f>IF(ISBLANK(Данные!Y459),"",Данные!Y459)</f>
        <v>1</v>
      </c>
      <c r="Z459" s="72" t="str">
        <f>IF(ISBLANK(Данные!Z459),"",Данные!Z459)</f>
        <v/>
      </c>
      <c r="AA459" s="72" t="str">
        <f>IF(ISBLANK(Данные!AA459),"",Данные!AA459)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>
      <c r="A460" s="71">
        <f>IF(ISBLANK(Данные!A460),"",Данные!A460)</f>
        <v>4848</v>
      </c>
      <c r="B460" s="71">
        <f>IF(ISBLANK(Данные!B460),"",Данные!B460)</f>
        <v>2016</v>
      </c>
      <c r="C460" s="71" t="str">
        <f>IF(ISBLANK(Данные!C460),"",Данные!C460)</f>
        <v>современных европейских языков</v>
      </c>
      <c r="D460" s="71" t="str">
        <f>IF(ISBLANK(Данные!D460),"",Данные!D460)</f>
        <v>Кузнецова Надежда Леонидовна</v>
      </c>
      <c r="E460" s="71" t="str">
        <f>IF(ISBLANK(Данные!E460),"",Данные!E460)</f>
        <v>нет</v>
      </c>
      <c r="F460" s="71" t="str">
        <f>IF(ISBLANK(Данные!F460),"",Данные!F460)</f>
        <v>старший преподаватель</v>
      </c>
      <c r="G460" s="71">
        <f>IF(ISBLANK(Данные!G460),"",Данные!G460)</f>
        <v>1</v>
      </c>
      <c r="H460" s="71">
        <f>IF(ISBLANK(Данные!H460),"",Данные!H460)</f>
        <v>15377</v>
      </c>
      <c r="I460" s="71" t="str">
        <f>IF(ISBLANK(Данные!I460),"",Данные!I460)</f>
        <v>Специальная лексика в сфере профессиональной коммуникации</v>
      </c>
      <c r="J460" s="71" t="str">
        <f>IF(ISBLANK(Данные!J460),"",Данные!J460)</f>
        <v/>
      </c>
      <c r="K460" s="71" t="str">
        <f>IF(ISBLANK(Данные!K460),"",Данные!K460)</f>
        <v/>
      </c>
      <c r="L460" s="71">
        <f>IF(ISBLANK(Данные!L460),"",Данные!L460)</f>
        <v>36</v>
      </c>
      <c r="M460" s="72">
        <f t="shared" si="28"/>
        <v>3.6</v>
      </c>
      <c r="N460" s="72">
        <f t="shared" si="31"/>
        <v>6.29</v>
      </c>
      <c r="O460" s="72">
        <f t="shared" si="29"/>
        <v>3.25</v>
      </c>
      <c r="P460" s="72">
        <f t="shared" si="30"/>
        <v>3.25</v>
      </c>
      <c r="Q460" s="72" t="str">
        <f>IF(ISBLANK(Данные!Q460),"",Данные!Q460)</f>
        <v/>
      </c>
      <c r="R460" s="72" t="str">
        <f>IF(ISBLANK(Данные!R460),"",Данные!R460)</f>
        <v/>
      </c>
      <c r="S460" s="72" t="str">
        <f>IF(ISBLANK(Данные!S460),"",Данные!S460)</f>
        <v/>
      </c>
      <c r="T460" s="72" t="str">
        <f>IF(ISBLANK(Данные!T460),"",Данные!T460)</f>
        <v/>
      </c>
      <c r="U460" s="72" t="str">
        <f>IF(ISBLANK(Данные!U460),"",Данные!U460)</f>
        <v/>
      </c>
      <c r="V460" s="72" t="str">
        <f>IF(ISBLANK(Данные!V460),"",Данные!V460)</f>
        <v/>
      </c>
      <c r="W460" s="72">
        <f>IF(ISBLANK(Данные!W460),"",Данные!W460)</f>
        <v>13</v>
      </c>
      <c r="X460" s="72">
        <f>IF(ISBLANK(Данные!X460),"",Данные!X460)</f>
        <v>1</v>
      </c>
      <c r="Y460" s="72">
        <f>IF(ISBLANK(Данные!Y460),"",Данные!Y460)</f>
        <v>1</v>
      </c>
      <c r="Z460" s="72" t="str">
        <f>IF(ISBLANK(Данные!Z460),"",Данные!Z460)</f>
        <v/>
      </c>
      <c r="AA460" s="72" t="str">
        <f>IF(ISBLANK(Данные!AA460),"",Данные!AA460)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>
      <c r="A461" s="71">
        <f>IF(ISBLANK(Данные!A461),"",Данные!A461)</f>
        <v>4848</v>
      </c>
      <c r="B461" s="71">
        <f>IF(ISBLANK(Данные!B461),"",Данные!B461)</f>
        <v>2016</v>
      </c>
      <c r="C461" s="71" t="str">
        <f>IF(ISBLANK(Данные!C461),"",Данные!C461)</f>
        <v>физического воспитания и спортивно-массовой работы</v>
      </c>
      <c r="D461" s="71" t="str">
        <f>IF(ISBLANK(Данные!D461),"",Данные!D461)</f>
        <v>Васютина Ирина Павловна</v>
      </c>
      <c r="E461" s="71" t="str">
        <f>IF(ISBLANK(Данные!E461),"",Данные!E461)</f>
        <v>нет</v>
      </c>
      <c r="F461" s="71" t="str">
        <f>IF(ISBLANK(Данные!F461),"",Данные!F461)</f>
        <v>старший преподаватель</v>
      </c>
      <c r="G461" s="71" t="str">
        <f>IF(ISBLANK(Данные!G461),"",Данные!G461)</f>
        <v/>
      </c>
      <c r="H461" s="71">
        <f>IF(ISBLANK(Данные!H461),"",Данные!H461)</f>
        <v>15377</v>
      </c>
      <c r="I461" s="71" t="str">
        <f>IF(ISBLANK(Данные!I461),"",Данные!I461)</f>
        <v>Физическая культура</v>
      </c>
      <c r="J461" s="71" t="str">
        <f>IF(ISBLANK(Данные!J461),"",Данные!J461)</f>
        <v/>
      </c>
      <c r="K461" s="71">
        <f>IF(ISBLANK(Данные!K461),"",Данные!K461)</f>
        <v>28</v>
      </c>
      <c r="L461" s="71" t="str">
        <f>IF(ISBLANK(Данные!L461),"",Данные!L461)</f>
        <v/>
      </c>
      <c r="M461" s="72">
        <f t="shared" si="28"/>
        <v>2.8000000000000003</v>
      </c>
      <c r="N461" s="72">
        <f t="shared" si="31"/>
        <v>6.29</v>
      </c>
      <c r="O461" s="72">
        <f t="shared" si="29"/>
        <v>3.25</v>
      </c>
      <c r="P461" s="72">
        <f t="shared" si="30"/>
        <v>3.25</v>
      </c>
      <c r="Q461" s="72" t="str">
        <f>IF(ISBLANK(Данные!Q461),"",Данные!Q461)</f>
        <v/>
      </c>
      <c r="R461" s="72" t="str">
        <f>IF(ISBLANK(Данные!R461),"",Данные!R461)</f>
        <v/>
      </c>
      <c r="S461" s="72" t="str">
        <f>IF(ISBLANK(Данные!S461),"",Данные!S461)</f>
        <v/>
      </c>
      <c r="T461" s="72" t="str">
        <f>IF(ISBLANK(Данные!T461),"",Данные!T461)</f>
        <v/>
      </c>
      <c r="U461" s="72" t="str">
        <f>IF(ISBLANK(Данные!U461),"",Данные!U461)</f>
        <v/>
      </c>
      <c r="V461" s="72" t="str">
        <f>IF(ISBLANK(Данные!V461),"",Данные!V461)</f>
        <v/>
      </c>
      <c r="W461" s="72">
        <f>IF(ISBLANK(Данные!W461),"",Данные!W461)</f>
        <v>13</v>
      </c>
      <c r="X461" s="72">
        <f>IF(ISBLANK(Данные!X461),"",Данные!X461)</f>
        <v>1</v>
      </c>
      <c r="Y461" s="72">
        <f>IF(ISBLANK(Данные!Y461),"",Данные!Y461)</f>
        <v>1</v>
      </c>
      <c r="Z461" s="72" t="str">
        <f>IF(ISBLANK(Данные!Z461),"",Данные!Z461)</f>
        <v/>
      </c>
      <c r="AA461" s="72" t="str">
        <f>IF(ISBLANK(Данные!AA461),"",Данные!AA461)</f>
        <v/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>
      <c r="A462" s="71">
        <f>IF(ISBLANK(Данные!A462),"",Данные!A462)</f>
        <v>4848</v>
      </c>
      <c r="B462" s="71">
        <f>IF(ISBLANK(Данные!B462),"",Данные!B462)</f>
        <v>2016</v>
      </c>
      <c r="C462" s="71" t="str">
        <f>IF(ISBLANK(Данные!C462),"",Данные!C462)</f>
        <v>физической электроники</v>
      </c>
      <c r="D462" s="71" t="str">
        <f>IF(ISBLANK(Данные!D462),"",Данные!D462)</f>
        <v>Серегин Павел Павлович</v>
      </c>
      <c r="E462" s="71" t="str">
        <f>IF(ISBLANK(Данные!E462),"",Данные!E462)</f>
        <v>доктор физ.-мат. наук</v>
      </c>
      <c r="F462" s="71" t="str">
        <f>IF(ISBLANK(Данные!F462),"",Данные!F462)</f>
        <v>профессор</v>
      </c>
      <c r="G462" s="71">
        <f>IF(ISBLANK(Данные!G462),"",Данные!G462)</f>
        <v>1</v>
      </c>
      <c r="H462" s="71">
        <f>IF(ISBLANK(Данные!H462),"",Данные!H462)</f>
        <v>15377</v>
      </c>
      <c r="I462" s="71" t="str">
        <f>IF(ISBLANK(Данные!I462),"",Данные!I462)</f>
        <v>Физика</v>
      </c>
      <c r="J462" s="71">
        <f>IF(ISBLANK(Данные!J462),"",Данные!J462)</f>
        <v>17</v>
      </c>
      <c r="K462" s="71" t="str">
        <f>IF(ISBLANK(Данные!K462),"",Данные!K462)</f>
        <v/>
      </c>
      <c r="L462" s="71">
        <f>IF(ISBLANK(Данные!L462),"",Данные!L462)</f>
        <v>34</v>
      </c>
      <c r="M462" s="72">
        <f t="shared" si="28"/>
        <v>5.1000000000000005</v>
      </c>
      <c r="N462" s="72">
        <f t="shared" si="31"/>
        <v>6.29</v>
      </c>
      <c r="O462" s="72">
        <f t="shared" si="29"/>
        <v>3.25</v>
      </c>
      <c r="P462" s="72">
        <f t="shared" si="30"/>
        <v>3.25</v>
      </c>
      <c r="Q462" s="72" t="str">
        <f>IF(ISBLANK(Данные!Q462),"",Данные!Q462)</f>
        <v/>
      </c>
      <c r="R462" s="72" t="str">
        <f>IF(ISBLANK(Данные!R462),"",Данные!R462)</f>
        <v/>
      </c>
      <c r="S462" s="72" t="str">
        <f>IF(ISBLANK(Данные!S462),"",Данные!S462)</f>
        <v/>
      </c>
      <c r="T462" s="72" t="str">
        <f>IF(ISBLANK(Данные!T462),"",Данные!T462)</f>
        <v/>
      </c>
      <c r="U462" s="72" t="str">
        <f>IF(ISBLANK(Данные!U462),"",Данные!U462)</f>
        <v/>
      </c>
      <c r="V462" s="72" t="str">
        <f>IF(ISBLANK(Данные!V462),"",Данные!V462)</f>
        <v/>
      </c>
      <c r="W462" s="72">
        <f>IF(ISBLANK(Данные!W462),"",Данные!W462)</f>
        <v>13</v>
      </c>
      <c r="X462" s="72">
        <f>IF(ISBLANK(Данные!X462),"",Данные!X462)</f>
        <v>1</v>
      </c>
      <c r="Y462" s="72">
        <f>IF(ISBLANK(Данные!Y462),"",Данные!Y462)</f>
        <v>1</v>
      </c>
      <c r="Z462" s="72" t="str">
        <f>IF(ISBLANK(Данные!Z462),"",Данные!Z462)</f>
        <v/>
      </c>
      <c r="AA462" s="72" t="str">
        <f>IF(ISBLANK(Данные!AA462),"",Данные!AA462)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>
      <c r="A463" s="71">
        <f>IF(ISBLANK(Данные!A463),"",Данные!A463)</f>
        <v>4848</v>
      </c>
      <c r="B463" s="71">
        <f>IF(ISBLANK(Данные!B463),"",Данные!B463)</f>
        <v>2017</v>
      </c>
      <c r="C463" s="71" t="str">
        <f>IF(ISBLANK(Данные!C463),"",Данные!C463)</f>
        <v>компьютерной инженерии и программотехники</v>
      </c>
      <c r="D463" s="71" t="str">
        <f>IF(ISBLANK(Данные!D463),"",Данные!D463)</f>
        <v>Матюшичев Илья Юрьевич</v>
      </c>
      <c r="E463" s="71" t="str">
        <f>IF(ISBLANK(Данные!E463),"",Данные!E463)</f>
        <v>кандидат технических наук</v>
      </c>
      <c r="F463" s="71" t="str">
        <f>IF(ISBLANK(Данные!F463),"",Данные!F463)</f>
        <v>доцент</v>
      </c>
      <c r="G463" s="71">
        <f>IF(ISBLANK(Данные!G463),"",Данные!G463)</f>
        <v>1</v>
      </c>
      <c r="H463" s="71">
        <f>IF(ISBLANK(Данные!H463),"",Данные!H463)</f>
        <v>16003</v>
      </c>
      <c r="I463" s="71" t="str">
        <f>IF(ISBLANK(Данные!I463),"",Данные!I463)</f>
        <v>Защита информации</v>
      </c>
      <c r="J463" s="71">
        <f>IF(ISBLANK(Данные!J463),"",Данные!J463)</f>
        <v>12</v>
      </c>
      <c r="K463" s="71" t="str">
        <f>IF(ISBLANK(Данные!K463),"",Данные!K463)</f>
        <v/>
      </c>
      <c r="L463" s="71">
        <f>IF(ISBLANK(Данные!L463),"",Данные!L463)</f>
        <v>24</v>
      </c>
      <c r="M463" s="72">
        <f t="shared" si="28"/>
        <v>3.6</v>
      </c>
      <c r="N463" s="72">
        <f t="shared" si="31"/>
        <v>6.29</v>
      </c>
      <c r="O463" s="72">
        <f t="shared" si="29"/>
        <v>3.25</v>
      </c>
      <c r="P463" s="72">
        <f t="shared" si="30"/>
        <v>3.25</v>
      </c>
      <c r="Q463" s="72" t="str">
        <f>IF(ISBLANK(Данные!Q463),"",Данные!Q463)</f>
        <v/>
      </c>
      <c r="R463" s="72" t="str">
        <f>IF(ISBLANK(Данные!R463),"",Данные!R463)</f>
        <v/>
      </c>
      <c r="S463" s="72" t="str">
        <f>IF(ISBLANK(Данные!S463),"",Данные!S463)</f>
        <v/>
      </c>
      <c r="T463" s="72" t="str">
        <f>IF(ISBLANK(Данные!T463),"",Данные!T463)</f>
        <v/>
      </c>
      <c r="U463" s="72" t="str">
        <f>IF(ISBLANK(Данные!U463),"",Данные!U463)</f>
        <v/>
      </c>
      <c r="V463" s="72" t="str">
        <f>IF(ISBLANK(Данные!V463),"",Данные!V463)</f>
        <v/>
      </c>
      <c r="W463" s="72">
        <f>IF(ISBLANK(Данные!W463),"",Данные!W463)</f>
        <v>13</v>
      </c>
      <c r="X463" s="72">
        <f>IF(ISBLANK(Данные!X463),"",Данные!X463)</f>
        <v>1</v>
      </c>
      <c r="Y463" s="72">
        <f>IF(ISBLANK(Данные!Y463),"",Данные!Y463)</f>
        <v>1</v>
      </c>
      <c r="Z463" s="72" t="str">
        <f>IF(ISBLANK(Данные!Z463),"",Данные!Z463)</f>
        <v/>
      </c>
      <c r="AA463" s="72" t="str">
        <f>IF(ISBLANK(Данные!AA463),"",Данные!AA463)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>
      <c r="A464" s="71">
        <f>IF(ISBLANK(Данные!A464),"",Данные!A464)</f>
        <v>4848</v>
      </c>
      <c r="B464" s="71">
        <f>IF(ISBLANK(Данные!B464),"",Данные!B464)</f>
        <v>2017</v>
      </c>
      <c r="C464" s="71" t="str">
        <f>IF(ISBLANK(Данные!C464),"",Данные!C464)</f>
        <v>производственных и дизайнерских технологий</v>
      </c>
      <c r="D464" s="71" t="str">
        <f>IF(ISBLANK(Данные!D464),"",Данные!D464)</f>
        <v>Смирнов Александр Михайлович</v>
      </c>
      <c r="E464" s="71" t="str">
        <f>IF(ISBLANK(Данные!E464),"",Данные!E464)</f>
        <v>кандидат технических наук</v>
      </c>
      <c r="F464" s="71" t="str">
        <f>IF(ISBLANK(Данные!F464),"",Данные!F464)</f>
        <v>доцент</v>
      </c>
      <c r="G464" s="71">
        <f>IF(ISBLANK(Данные!G464),"",Данные!G464)</f>
        <v>1</v>
      </c>
      <c r="H464" s="71">
        <f>IF(ISBLANK(Данные!H464),"",Данные!H464)</f>
        <v>16003</v>
      </c>
      <c r="I464" s="71" t="str">
        <f>IF(ISBLANK(Данные!I464),"",Данные!I464)</f>
        <v>Метрология стандартизация и сертификация</v>
      </c>
      <c r="J464" s="71">
        <f>IF(ISBLANK(Данные!J464),"",Данные!J464)</f>
        <v>17</v>
      </c>
      <c r="K464" s="71">
        <f>IF(ISBLANK(Данные!K464),"",Данные!K464)</f>
        <v>17</v>
      </c>
      <c r="L464" s="71" t="str">
        <f>IF(ISBLANK(Данные!L464),"",Данные!L464)</f>
        <v/>
      </c>
      <c r="M464" s="72">
        <f t="shared" si="28"/>
        <v>3.4000000000000004</v>
      </c>
      <c r="N464" s="72">
        <f t="shared" si="31"/>
        <v>6.29</v>
      </c>
      <c r="O464" s="72">
        <f t="shared" si="29"/>
        <v>3.25</v>
      </c>
      <c r="P464" s="72">
        <f t="shared" si="30"/>
        <v>3.25</v>
      </c>
      <c r="Q464" s="72" t="str">
        <f>IF(ISBLANK(Данные!Q464),"",Данные!Q464)</f>
        <v/>
      </c>
      <c r="R464" s="72" t="str">
        <f>IF(ISBLANK(Данные!R464),"",Данные!R464)</f>
        <v/>
      </c>
      <c r="S464" s="72" t="str">
        <f>IF(ISBLANK(Данные!S464),"",Данные!S464)</f>
        <v/>
      </c>
      <c r="T464" s="72" t="str">
        <f>IF(ISBLANK(Данные!T464),"",Данные!T464)</f>
        <v/>
      </c>
      <c r="U464" s="72" t="str">
        <f>IF(ISBLANK(Данные!U464),"",Данные!U464)</f>
        <v/>
      </c>
      <c r="V464" s="72" t="str">
        <f>IF(ISBLANK(Данные!V464),"",Данные!V464)</f>
        <v/>
      </c>
      <c r="W464" s="72">
        <f>IF(ISBLANK(Данные!W464),"",Данные!W464)</f>
        <v>13</v>
      </c>
      <c r="X464" s="72">
        <f>IF(ISBLANK(Данные!X464),"",Данные!X464)</f>
        <v>1</v>
      </c>
      <c r="Y464" s="72">
        <f>IF(ISBLANK(Данные!Y464),"",Данные!Y464)</f>
        <v>1</v>
      </c>
      <c r="Z464" s="72" t="str">
        <f>IF(ISBLANK(Данные!Z464),"",Данные!Z464)</f>
        <v/>
      </c>
      <c r="AA464" s="72" t="str">
        <f>IF(ISBLANK(Данные!AA464),"",Данные!AA464)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>
      <c r="A465" s="71">
        <f>IF(ISBLANK(Данные!A465),"",Данные!A465)</f>
        <v>4848</v>
      </c>
      <c r="B465" s="71">
        <f>IF(ISBLANK(Данные!B465),"",Данные!B465)</f>
        <v>2017</v>
      </c>
      <c r="C465" s="71" t="str">
        <f>IF(ISBLANK(Данные!C465),"",Данные!C465)</f>
        <v>современных европейских языков</v>
      </c>
      <c r="D465" s="71" t="str">
        <f>IF(ISBLANK(Данные!D465),"",Данные!D465)</f>
        <v>Кудрявцева Наталья Фаддеевна</v>
      </c>
      <c r="E465" s="71" t="str">
        <f>IF(ISBLANK(Данные!E465),"",Данные!E465)</f>
        <v>кандидат социологических наук</v>
      </c>
      <c r="F465" s="71" t="str">
        <f>IF(ISBLANK(Данные!F465),"",Данные!F465)</f>
        <v>доцент</v>
      </c>
      <c r="G465" s="71">
        <f>IF(ISBLANK(Данные!G465),"",Данные!G465)</f>
        <v>1</v>
      </c>
      <c r="H465" s="71">
        <f>IF(ISBLANK(Данные!H465),"",Данные!H465)</f>
        <v>16003</v>
      </c>
      <c r="I465" s="71" t="str">
        <f>IF(ISBLANK(Данные!I465),"",Данные!I465)</f>
        <v>Дисциплины (модули) по выбору. Лексикология и стилистика современных иностранных языков</v>
      </c>
      <c r="J465" s="71" t="str">
        <f>IF(ISBLANK(Данные!J465),"",Данные!J465)</f>
        <v/>
      </c>
      <c r="K465" s="71" t="str">
        <f>IF(ISBLANK(Данные!K465),"",Данные!K465)</f>
        <v/>
      </c>
      <c r="L465" s="71" t="str">
        <f>IF(ISBLANK(Данные!L465),"",Данные!L465)</f>
        <v/>
      </c>
      <c r="M465" s="72">
        <f t="shared" si="28"/>
        <v>0</v>
      </c>
      <c r="N465" s="72">
        <f t="shared" si="31"/>
        <v>6.29</v>
      </c>
      <c r="O465" s="72">
        <f t="shared" si="29"/>
        <v>3.25</v>
      </c>
      <c r="P465" s="72">
        <f t="shared" si="30"/>
        <v>3.25</v>
      </c>
      <c r="Q465" s="72" t="str">
        <f>IF(ISBLANK(Данные!Q465),"",Данные!Q465)</f>
        <v/>
      </c>
      <c r="R465" s="72" t="str">
        <f>IF(ISBLANK(Данные!R465),"",Данные!R465)</f>
        <v/>
      </c>
      <c r="S465" s="72" t="str">
        <f>IF(ISBLANK(Данные!S465),"",Данные!S465)</f>
        <v/>
      </c>
      <c r="T465" s="72" t="str">
        <f>IF(ISBLANK(Данные!T465),"",Данные!T465)</f>
        <v/>
      </c>
      <c r="U465" s="72" t="str">
        <f>IF(ISBLANK(Данные!U465),"",Данные!U465)</f>
        <v/>
      </c>
      <c r="V465" s="72" t="str">
        <f>IF(ISBLANK(Данные!V465),"",Данные!V465)</f>
        <v/>
      </c>
      <c r="W465" s="72">
        <f>IF(ISBLANK(Данные!W465),"",Данные!W465)</f>
        <v>13</v>
      </c>
      <c r="X465" s="72">
        <f>IF(ISBLANK(Данные!X465),"",Данные!X465)</f>
        <v>1</v>
      </c>
      <c r="Y465" s="72">
        <f>IF(ISBLANK(Данные!Y465),"",Данные!Y465)</f>
        <v>1</v>
      </c>
      <c r="Z465" s="72" t="str">
        <f>IF(ISBLANK(Данные!Z465),"",Данные!Z465)</f>
        <v/>
      </c>
      <c r="AA465" s="72" t="str">
        <f>IF(ISBLANK(Данные!AA465),"",Данные!AA465)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>
      <c r="A466" s="71">
        <f>IF(ISBLANK(Данные!A466),"",Данные!A466)</f>
        <v>4848</v>
      </c>
      <c r="B466" s="71">
        <f>IF(ISBLANK(Данные!B466),"",Данные!B466)</f>
        <v>2017</v>
      </c>
      <c r="C466" s="71" t="str">
        <f>IF(ISBLANK(Данные!C466),"",Данные!C466)</f>
        <v>современных европейских языков</v>
      </c>
      <c r="D466" s="71" t="str">
        <f>IF(ISBLANK(Данные!D466),"",Данные!D466)</f>
        <v>Пантелеева Людмила Валентиновна</v>
      </c>
      <c r="E466" s="71" t="str">
        <f>IF(ISBLANK(Данные!E466),"",Данные!E466)</f>
        <v>кандидат филологических наук</v>
      </c>
      <c r="F466" s="71" t="str">
        <f>IF(ISBLANK(Данные!F466),"",Данные!F466)</f>
        <v>доцент</v>
      </c>
      <c r="G466" s="71">
        <f>IF(ISBLANK(Данные!G466),"",Данные!G466)</f>
        <v>0.75</v>
      </c>
      <c r="H466" s="71">
        <f>IF(ISBLANK(Данные!H466),"",Данные!H466)</f>
        <v>16003</v>
      </c>
      <c r="I466" s="71" t="str">
        <f>IF(ISBLANK(Данные!I466),"",Данные!I466)</f>
        <v>Введение в языкознание</v>
      </c>
      <c r="J466" s="71">
        <f>IF(ISBLANK(Данные!J466),"",Данные!J466)</f>
        <v>12</v>
      </c>
      <c r="K466" s="71">
        <f>IF(ISBLANK(Данные!K466),"",Данные!K466)</f>
        <v>6</v>
      </c>
      <c r="L466" s="71" t="str">
        <f>IF(ISBLANK(Данные!L466),"",Данные!L466)</f>
        <v/>
      </c>
      <c r="M466" s="72">
        <f t="shared" si="28"/>
        <v>1.8</v>
      </c>
      <c r="N466" s="72">
        <f t="shared" si="31"/>
        <v>6.29</v>
      </c>
      <c r="O466" s="72">
        <f t="shared" si="29"/>
        <v>3.25</v>
      </c>
      <c r="P466" s="72">
        <f t="shared" si="30"/>
        <v>3.25</v>
      </c>
      <c r="Q466" s="72" t="str">
        <f>IF(ISBLANK(Данные!Q466),"",Данные!Q466)</f>
        <v/>
      </c>
      <c r="R466" s="72" t="str">
        <f>IF(ISBLANK(Данные!R466),"",Данные!R466)</f>
        <v/>
      </c>
      <c r="S466" s="72" t="str">
        <f>IF(ISBLANK(Данные!S466),"",Данные!S466)</f>
        <v/>
      </c>
      <c r="T466" s="72" t="str">
        <f>IF(ISBLANK(Данные!T466),"",Данные!T466)</f>
        <v/>
      </c>
      <c r="U466" s="72" t="str">
        <f>IF(ISBLANK(Данные!U466),"",Данные!U466)</f>
        <v/>
      </c>
      <c r="V466" s="72" t="str">
        <f>IF(ISBLANK(Данные!V466),"",Данные!V466)</f>
        <v/>
      </c>
      <c r="W466" s="72">
        <f>IF(ISBLANK(Данные!W466),"",Данные!W466)</f>
        <v>13</v>
      </c>
      <c r="X466" s="72">
        <f>IF(ISBLANK(Данные!X466),"",Данные!X466)</f>
        <v>1</v>
      </c>
      <c r="Y466" s="72">
        <f>IF(ISBLANK(Данные!Y466),"",Данные!Y466)</f>
        <v>1</v>
      </c>
      <c r="Z466" s="72" t="str">
        <f>IF(ISBLANK(Данные!Z466),"",Данные!Z466)</f>
        <v/>
      </c>
      <c r="AA466" s="72" t="str">
        <f>IF(ISBLANK(Данные!AA466),"",Данные!AA466)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>
      <c r="A467" s="71">
        <f>IF(ISBLANK(Данные!A467),"",Данные!A467)</f>
        <v>4848</v>
      </c>
      <c r="B467" s="71">
        <f>IF(ISBLANK(Данные!B467),"",Данные!B467)</f>
        <v>2017</v>
      </c>
      <c r="C467" s="71" t="str">
        <f>IF(ISBLANK(Данные!C467),"",Данные!C467)</f>
        <v>современных европейских языков</v>
      </c>
      <c r="D467" s="71" t="str">
        <f>IF(ISBLANK(Данные!D467),"",Данные!D467)</f>
        <v>Тарамжина Людмила Витольдовна</v>
      </c>
      <c r="E467" s="71" t="str">
        <f>IF(ISBLANK(Данные!E467),"",Данные!E467)</f>
        <v>кандидат филологических наук</v>
      </c>
      <c r="F467" s="71" t="str">
        <f>IF(ISBLANK(Данные!F467),"",Данные!F467)</f>
        <v>доцент</v>
      </c>
      <c r="G467" s="71">
        <f>IF(ISBLANK(Данные!G467),"",Данные!G467)</f>
        <v>1</v>
      </c>
      <c r="H467" s="71">
        <f>IF(ISBLANK(Данные!H467),"",Данные!H467)</f>
        <v>16003</v>
      </c>
      <c r="I467" s="71" t="str">
        <f>IF(ISBLANK(Данные!I467),"",Данные!I467)</f>
        <v>Дисциплины (модули) по выбору. Лексикология и стилистика современных иностранных языков</v>
      </c>
      <c r="J467" s="71">
        <f>IF(ISBLANK(Данные!J467),"",Данные!J467)</f>
        <v>34</v>
      </c>
      <c r="K467" s="71" t="str">
        <f>IF(ISBLANK(Данные!K467),"",Данные!K467)</f>
        <v/>
      </c>
      <c r="L467" s="71">
        <f>IF(ISBLANK(Данные!L467),"",Данные!L467)</f>
        <v>20</v>
      </c>
      <c r="M467" s="72">
        <f t="shared" si="28"/>
        <v>5.4</v>
      </c>
      <c r="N467" s="72">
        <f t="shared" si="31"/>
        <v>6.29</v>
      </c>
      <c r="O467" s="72">
        <f t="shared" si="29"/>
        <v>3.25</v>
      </c>
      <c r="P467" s="72">
        <f t="shared" si="30"/>
        <v>3.25</v>
      </c>
      <c r="Q467" s="72" t="str">
        <f>IF(ISBLANK(Данные!Q467),"",Данные!Q467)</f>
        <v/>
      </c>
      <c r="R467" s="72" t="str">
        <f>IF(ISBLANK(Данные!R467),"",Данные!R467)</f>
        <v/>
      </c>
      <c r="S467" s="72" t="str">
        <f>IF(ISBLANK(Данные!S467),"",Данные!S467)</f>
        <v/>
      </c>
      <c r="T467" s="72" t="str">
        <f>IF(ISBLANK(Данные!T467),"",Данные!T467)</f>
        <v/>
      </c>
      <c r="U467" s="72" t="str">
        <f>IF(ISBLANK(Данные!U467),"",Данные!U467)</f>
        <v/>
      </c>
      <c r="V467" s="72" t="str">
        <f>IF(ISBLANK(Данные!V467),"",Данные!V467)</f>
        <v/>
      </c>
      <c r="W467" s="72">
        <f>IF(ISBLANK(Данные!W467),"",Данные!W467)</f>
        <v>13</v>
      </c>
      <c r="X467" s="72">
        <f>IF(ISBLANK(Данные!X467),"",Данные!X467)</f>
        <v>1</v>
      </c>
      <c r="Y467" s="72">
        <f>IF(ISBLANK(Данные!Y467),"",Данные!Y467)</f>
        <v>1</v>
      </c>
      <c r="Z467" s="72" t="str">
        <f>IF(ISBLANK(Данные!Z467),"",Данные!Z467)</f>
        <v/>
      </c>
      <c r="AA467" s="72" t="str">
        <f>IF(ISBLANK(Данные!AA467),"",Данные!AA467)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>
      <c r="A468" s="71">
        <f>IF(ISBLANK(Данные!A468),"",Данные!A468)</f>
        <v>4848</v>
      </c>
      <c r="B468" s="71">
        <f>IF(ISBLANK(Данные!B468),"",Данные!B468)</f>
        <v>2017</v>
      </c>
      <c r="C468" s="71" t="str">
        <f>IF(ISBLANK(Данные!C468),"",Данные!C468)</f>
        <v>современных европейских языков</v>
      </c>
      <c r="D468" s="71" t="str">
        <f>IF(ISBLANK(Данные!D468),"",Данные!D468)</f>
        <v>Тарамжина Людмила Витольдовна</v>
      </c>
      <c r="E468" s="71" t="str">
        <f>IF(ISBLANK(Данные!E468),"",Данные!E468)</f>
        <v>кандидат филологических наук</v>
      </c>
      <c r="F468" s="71" t="str">
        <f>IF(ISBLANK(Данные!F468),"",Данные!F468)</f>
        <v>доцент</v>
      </c>
      <c r="G468" s="71">
        <f>IF(ISBLANK(Данные!G468),"",Данные!G468)</f>
        <v>1</v>
      </c>
      <c r="H468" s="71">
        <f>IF(ISBLANK(Данные!H468),"",Данные!H468)</f>
        <v>16003</v>
      </c>
      <c r="I468" s="71" t="str">
        <f>IF(ISBLANK(Данные!I468),"",Данные!I468)</f>
        <v>Специальная лексика в сфере профессиональной коммуникации</v>
      </c>
      <c r="J468" s="71" t="str">
        <f>IF(ISBLANK(Данные!J468),"",Данные!J468)</f>
        <v/>
      </c>
      <c r="K468" s="71" t="str">
        <f>IF(ISBLANK(Данные!K468),"",Данные!K468)</f>
        <v/>
      </c>
      <c r="L468" s="71">
        <f>IF(ISBLANK(Данные!L468),"",Данные!L468)</f>
        <v>34</v>
      </c>
      <c r="M468" s="72">
        <f t="shared" si="28"/>
        <v>3.4000000000000004</v>
      </c>
      <c r="N468" s="72">
        <f t="shared" si="31"/>
        <v>6.29</v>
      </c>
      <c r="O468" s="72">
        <f t="shared" si="29"/>
        <v>3.25</v>
      </c>
      <c r="P468" s="72">
        <f t="shared" si="30"/>
        <v>3.25</v>
      </c>
      <c r="Q468" s="72" t="str">
        <f>IF(ISBLANK(Данные!Q468),"",Данные!Q468)</f>
        <v/>
      </c>
      <c r="R468" s="72" t="str">
        <f>IF(ISBLANK(Данные!R468),"",Данные!R468)</f>
        <v/>
      </c>
      <c r="S468" s="72" t="str">
        <f>IF(ISBLANK(Данные!S468),"",Данные!S468)</f>
        <v/>
      </c>
      <c r="T468" s="72" t="str">
        <f>IF(ISBLANK(Данные!T468),"",Данные!T468)</f>
        <v/>
      </c>
      <c r="U468" s="72" t="str">
        <f>IF(ISBLANK(Данные!U468),"",Данные!U468)</f>
        <v/>
      </c>
      <c r="V468" s="72" t="str">
        <f>IF(ISBLANK(Данные!V468),"",Данные!V468)</f>
        <v/>
      </c>
      <c r="W468" s="72">
        <f>IF(ISBLANK(Данные!W468),"",Данные!W468)</f>
        <v>13</v>
      </c>
      <c r="X468" s="72">
        <f>IF(ISBLANK(Данные!X468),"",Данные!X468)</f>
        <v>1</v>
      </c>
      <c r="Y468" s="72">
        <f>IF(ISBLANK(Данные!Y468),"",Данные!Y468)</f>
        <v>1</v>
      </c>
      <c r="Z468" s="72" t="str">
        <f>IF(ISBLANK(Данные!Z468),"",Данные!Z468)</f>
        <v/>
      </c>
      <c r="AA468" s="72" t="str">
        <f>IF(ISBLANK(Данные!AA468),"",Данные!AA468)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>
      <c r="A469" s="71">
        <f>IF(ISBLANK(Данные!A469),"",Данные!A469)</f>
        <v>4848</v>
      </c>
      <c r="B469" s="71">
        <f>IF(ISBLANK(Данные!B469),"",Данные!B469)</f>
        <v>2017</v>
      </c>
      <c r="C469" s="71" t="str">
        <f>IF(ISBLANK(Данные!C469),"",Данные!C469)</f>
        <v>современных европейских языков</v>
      </c>
      <c r="D469" s="71" t="str">
        <f>IF(ISBLANK(Данные!D469),"",Данные!D469)</f>
        <v>Швинк Лоренс Ричард</v>
      </c>
      <c r="E469" s="71" t="str">
        <f>IF(ISBLANK(Данные!E469),"",Данные!E469)</f>
        <v>нет</v>
      </c>
      <c r="F469" s="71" t="str">
        <f>IF(ISBLANK(Данные!F469),"",Данные!F469)</f>
        <v>старший преподаватель</v>
      </c>
      <c r="G469" s="71">
        <f>IF(ISBLANK(Данные!G469),"",Данные!G469)</f>
        <v>0.37</v>
      </c>
      <c r="H469" s="71">
        <f>IF(ISBLANK(Данные!H469),"",Данные!H469)</f>
        <v>16003</v>
      </c>
      <c r="I469" s="71" t="str">
        <f>IF(ISBLANK(Данные!I469),"",Данные!I469)</f>
        <v>Дисциплины (модули) по выбору. Практический курс иностранного языка</v>
      </c>
      <c r="J469" s="71" t="str">
        <f>IF(ISBLANK(Данные!J469),"",Данные!J469)</f>
        <v/>
      </c>
      <c r="K469" s="71" t="str">
        <f>IF(ISBLANK(Данные!K469),"",Данные!K469)</f>
        <v/>
      </c>
      <c r="L469" s="71">
        <f>IF(ISBLANK(Данные!L469),"",Данные!L469)</f>
        <v>72</v>
      </c>
      <c r="M469" s="72">
        <f t="shared" si="28"/>
        <v>7.2</v>
      </c>
      <c r="N469" s="72">
        <f t="shared" si="31"/>
        <v>6.29</v>
      </c>
      <c r="O469" s="72">
        <f t="shared" si="29"/>
        <v>3.25</v>
      </c>
      <c r="P469" s="72">
        <f t="shared" si="30"/>
        <v>3.25</v>
      </c>
      <c r="Q469" s="72" t="str">
        <f>IF(ISBLANK(Данные!Q469),"",Данные!Q469)</f>
        <v/>
      </c>
      <c r="R469" s="72" t="str">
        <f>IF(ISBLANK(Данные!R469),"",Данные!R469)</f>
        <v/>
      </c>
      <c r="S469" s="72" t="str">
        <f>IF(ISBLANK(Данные!S469),"",Данные!S469)</f>
        <v/>
      </c>
      <c r="T469" s="72" t="str">
        <f>IF(ISBLANK(Данные!T469),"",Данные!T469)</f>
        <v/>
      </c>
      <c r="U469" s="72" t="str">
        <f>IF(ISBLANK(Данные!U469),"",Данные!U469)</f>
        <v/>
      </c>
      <c r="V469" s="72" t="str">
        <f>IF(ISBLANK(Данные!V469),"",Данные!V469)</f>
        <v/>
      </c>
      <c r="W469" s="72">
        <f>IF(ISBLANK(Данные!W469),"",Данные!W469)</f>
        <v>13</v>
      </c>
      <c r="X469" s="72">
        <f>IF(ISBLANK(Данные!X469),"",Данные!X469)</f>
        <v>1</v>
      </c>
      <c r="Y469" s="72">
        <f>IF(ISBLANK(Данные!Y469),"",Данные!Y469)</f>
        <v>1</v>
      </c>
      <c r="Z469" s="72" t="str">
        <f>IF(ISBLANK(Данные!Z469),"",Данные!Z469)</f>
        <v/>
      </c>
      <c r="AA469" s="72" t="str">
        <f>IF(ISBLANK(Данные!AA469),"",Данные!AA469)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>
      <c r="A470" s="71">
        <f>IF(ISBLANK(Данные!A470),"",Данные!A470)</f>
        <v>4848</v>
      </c>
      <c r="B470" s="71">
        <f>IF(ISBLANK(Данные!B470),"",Данные!B470)</f>
        <v>2017</v>
      </c>
      <c r="C470" s="71" t="str">
        <f>IF(ISBLANK(Данные!C470),"",Данные!C470)</f>
        <v>социального управления</v>
      </c>
      <c r="D470" s="71" t="str">
        <f>IF(ISBLANK(Данные!D470),"",Данные!D470)</f>
        <v>Дулин Юрий Николаевич</v>
      </c>
      <c r="E470" s="71" t="str">
        <f>IF(ISBLANK(Данные!E470),"",Данные!E470)</f>
        <v>кандидат экономических наук</v>
      </c>
      <c r="F470" s="71" t="str">
        <f>IF(ISBLANK(Данные!F470),"",Данные!F470)</f>
        <v>доцент</v>
      </c>
      <c r="G470" s="71">
        <f>IF(ISBLANK(Данные!G470),"",Данные!G470)</f>
        <v>1</v>
      </c>
      <c r="H470" s="71">
        <f>IF(ISBLANK(Данные!H470),"",Данные!H470)</f>
        <v>16003</v>
      </c>
      <c r="I470" s="71" t="str">
        <f>IF(ISBLANK(Данные!I470),"",Данные!I470)</f>
        <v>Дисциплины (модули) по выбору. Менеджмент организации</v>
      </c>
      <c r="J470" s="71">
        <f>IF(ISBLANK(Данные!J470),"",Данные!J470)</f>
        <v>18</v>
      </c>
      <c r="K470" s="71">
        <f>IF(ISBLANK(Данные!K470),"",Данные!K470)</f>
        <v>18</v>
      </c>
      <c r="L470" s="71" t="str">
        <f>IF(ISBLANK(Данные!L470),"",Данные!L470)</f>
        <v/>
      </c>
      <c r="M470" s="72">
        <f t="shared" si="28"/>
        <v>3.6</v>
      </c>
      <c r="N470" s="72">
        <f t="shared" si="31"/>
        <v>6.29</v>
      </c>
      <c r="O470" s="72">
        <f t="shared" si="29"/>
        <v>3.25</v>
      </c>
      <c r="P470" s="72">
        <f t="shared" si="30"/>
        <v>3.25</v>
      </c>
      <c r="Q470" s="72" t="str">
        <f>IF(ISBLANK(Данные!Q470),"",Данные!Q470)</f>
        <v/>
      </c>
      <c r="R470" s="72" t="str">
        <f>IF(ISBLANK(Данные!R470),"",Данные!R470)</f>
        <v/>
      </c>
      <c r="S470" s="72" t="str">
        <f>IF(ISBLANK(Данные!S470),"",Данные!S470)</f>
        <v/>
      </c>
      <c r="T470" s="72" t="str">
        <f>IF(ISBLANK(Данные!T470),"",Данные!T470)</f>
        <v/>
      </c>
      <c r="U470" s="72" t="str">
        <f>IF(ISBLANK(Данные!U470),"",Данные!U470)</f>
        <v/>
      </c>
      <c r="V470" s="72" t="str">
        <f>IF(ISBLANK(Данные!V470),"",Данные!V470)</f>
        <v/>
      </c>
      <c r="W470" s="72">
        <f>IF(ISBLANK(Данные!W470),"",Данные!W470)</f>
        <v>13</v>
      </c>
      <c r="X470" s="72">
        <f>IF(ISBLANK(Данные!X470),"",Данные!X470)</f>
        <v>1</v>
      </c>
      <c r="Y470" s="72">
        <f>IF(ISBLANK(Данные!Y470),"",Данные!Y470)</f>
        <v>1</v>
      </c>
      <c r="Z470" s="72" t="str">
        <f>IF(ISBLANK(Данные!Z470),"",Данные!Z470)</f>
        <v/>
      </c>
      <c r="AA470" s="72" t="str">
        <f>IF(ISBLANK(Данные!AA470),"",Данные!AA470)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>
      <c r="A471" s="71">
        <f>IF(ISBLANK(Данные!A471),"",Данные!A471)</f>
        <v>4848</v>
      </c>
      <c r="B471" s="71">
        <f>IF(ISBLANK(Данные!B471),"",Данные!B471)</f>
        <v>2017</v>
      </c>
      <c r="C471" s="71" t="str">
        <f>IF(ISBLANK(Данные!C471),"",Данные!C471)</f>
        <v>физической электроники</v>
      </c>
      <c r="D471" s="71" t="str">
        <f>IF(ISBLANK(Данные!D471),"",Данные!D471)</f>
        <v>Маслов Вадим Владимирович</v>
      </c>
      <c r="E471" s="71" t="str">
        <f>IF(ISBLANK(Данные!E471),"",Данные!E471)</f>
        <v>кандидат физ.-мат. наук</v>
      </c>
      <c r="F471" s="71" t="str">
        <f>IF(ISBLANK(Данные!F471),"",Данные!F471)</f>
        <v>доцент</v>
      </c>
      <c r="G471" s="71">
        <f>IF(ISBLANK(Данные!G471),"",Данные!G471)</f>
        <v>0.5</v>
      </c>
      <c r="H471" s="71">
        <f>IF(ISBLANK(Данные!H471),"",Данные!H471)</f>
        <v>16003</v>
      </c>
      <c r="I471" s="71" t="str">
        <f>IF(ISBLANK(Данные!I471),"",Данные!I471)</f>
        <v>Электротехника электроника и схемотехника</v>
      </c>
      <c r="J471" s="71">
        <f>IF(ISBLANK(Данные!J471),"",Данные!J471)</f>
        <v>16</v>
      </c>
      <c r="K471" s="71">
        <f>IF(ISBLANK(Данные!K471),"",Данные!K471)</f>
        <v>16</v>
      </c>
      <c r="L471" s="71">
        <f>IF(ISBLANK(Данные!L471),"",Данные!L471)</f>
        <v>16</v>
      </c>
      <c r="M471" s="72">
        <f t="shared" si="28"/>
        <v>4.8000000000000007</v>
      </c>
      <c r="N471" s="72">
        <f t="shared" si="31"/>
        <v>6.29</v>
      </c>
      <c r="O471" s="72">
        <f t="shared" si="29"/>
        <v>3.25</v>
      </c>
      <c r="P471" s="72">
        <f t="shared" si="30"/>
        <v>3.25</v>
      </c>
      <c r="Q471" s="72" t="str">
        <f>IF(ISBLANK(Данные!Q471),"",Данные!Q471)</f>
        <v/>
      </c>
      <c r="R471" s="72" t="str">
        <f>IF(ISBLANK(Данные!R471),"",Данные!R471)</f>
        <v/>
      </c>
      <c r="S471" s="72" t="str">
        <f>IF(ISBLANK(Данные!S471),"",Данные!S471)</f>
        <v/>
      </c>
      <c r="T471" s="72" t="str">
        <f>IF(ISBLANK(Данные!T471),"",Данные!T471)</f>
        <v/>
      </c>
      <c r="U471" s="72" t="str">
        <f>IF(ISBLANK(Данные!U471),"",Данные!U471)</f>
        <v/>
      </c>
      <c r="V471" s="72" t="str">
        <f>IF(ISBLANK(Данные!V471),"",Данные!V471)</f>
        <v/>
      </c>
      <c r="W471" s="72">
        <f>IF(ISBLANK(Данные!W471),"",Данные!W471)</f>
        <v>13</v>
      </c>
      <c r="X471" s="72">
        <f>IF(ISBLANK(Данные!X471),"",Данные!X471)</f>
        <v>1</v>
      </c>
      <c r="Y471" s="72">
        <f>IF(ISBLANK(Данные!Y471),"",Данные!Y471)</f>
        <v>1</v>
      </c>
      <c r="Z471" s="72" t="str">
        <f>IF(ISBLANK(Данные!Z471),"",Данные!Z471)</f>
        <v/>
      </c>
      <c r="AA471" s="72" t="str">
        <f>IF(ISBLANK(Данные!AA471),"",Данные!AA471)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>
      <c r="A472" s="71">
        <f>IF(ISBLANK(Данные!A472),"",Данные!A472)</f>
        <v>4848</v>
      </c>
      <c r="B472" s="71">
        <f>IF(ISBLANK(Данные!B472),"",Данные!B472)</f>
        <v>2018</v>
      </c>
      <c r="C472" s="71" t="str">
        <f>IF(ISBLANK(Данные!C472),"",Данные!C472)</f>
        <v>геологии и геоэкологии</v>
      </c>
      <c r="D472" s="71" t="str">
        <f>IF(ISBLANK(Данные!D472),"",Данные!D472)</f>
        <v>Любимов Александр Владимирович</v>
      </c>
      <c r="E472" s="71" t="str">
        <f>IF(ISBLANK(Данные!E472),"",Данные!E472)</f>
        <v>доктор сельскохоз. наук</v>
      </c>
      <c r="F472" s="71" t="str">
        <f>IF(ISBLANK(Данные!F472),"",Данные!F472)</f>
        <v>профессор</v>
      </c>
      <c r="G472" s="71">
        <f>IF(ISBLANK(Данные!G472),"",Данные!G472)</f>
        <v>1</v>
      </c>
      <c r="H472" s="71">
        <f>IF(ISBLANK(Данные!H472),"",Данные!H472)</f>
        <v>17231</v>
      </c>
      <c r="I472" s="71" t="str">
        <f>IF(ISBLANK(Данные!I472),"",Данные!I472)</f>
        <v>Модуль "Информационные системы". Геоинформационные системы</v>
      </c>
      <c r="J472" s="71" t="str">
        <f>IF(ISBLANK(Данные!J472),"",Данные!J472)</f>
        <v/>
      </c>
      <c r="K472" s="71">
        <f>IF(ISBLANK(Данные!K472),"",Данные!K472)</f>
        <v>18</v>
      </c>
      <c r="L472" s="71" t="str">
        <f>IF(ISBLANK(Данные!L472),"",Данные!L472)</f>
        <v/>
      </c>
      <c r="M472" s="72">
        <f t="shared" si="28"/>
        <v>1.8</v>
      </c>
      <c r="N472" s="72">
        <f t="shared" si="31"/>
        <v>6.29</v>
      </c>
      <c r="O472" s="72">
        <f t="shared" si="29"/>
        <v>3.25</v>
      </c>
      <c r="P472" s="72">
        <f t="shared" si="30"/>
        <v>3.25</v>
      </c>
      <c r="Q472" s="72" t="str">
        <f>IF(ISBLANK(Данные!Q472),"",Данные!Q472)</f>
        <v/>
      </c>
      <c r="R472" s="72" t="str">
        <f>IF(ISBLANK(Данные!R472),"",Данные!R472)</f>
        <v/>
      </c>
      <c r="S472" s="72" t="str">
        <f>IF(ISBLANK(Данные!S472),"",Данные!S472)</f>
        <v/>
      </c>
      <c r="T472" s="72" t="str">
        <f>IF(ISBLANK(Данные!T472),"",Данные!T472)</f>
        <v/>
      </c>
      <c r="U472" s="72" t="str">
        <f>IF(ISBLANK(Данные!U472),"",Данные!U472)</f>
        <v/>
      </c>
      <c r="V472" s="72" t="str">
        <f>IF(ISBLANK(Данные!V472),"",Данные!V472)</f>
        <v/>
      </c>
      <c r="W472" s="72">
        <f>IF(ISBLANK(Данные!W472),"",Данные!W472)</f>
        <v>13</v>
      </c>
      <c r="X472" s="72">
        <f>IF(ISBLANK(Данные!X472),"",Данные!X472)</f>
        <v>1</v>
      </c>
      <c r="Y472" s="72">
        <f>IF(ISBLANK(Данные!Y472),"",Данные!Y472)</f>
        <v>1</v>
      </c>
      <c r="Z472" s="72" t="str">
        <f>IF(ISBLANK(Данные!Z472),"",Данные!Z472)</f>
        <v/>
      </c>
      <c r="AA472" s="72" t="str">
        <f>IF(ISBLANK(Данные!AA472),"",Данные!AA472)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>
      <c r="A473" s="71">
        <f>IF(ISBLANK(Данные!A473),"",Данные!A473)</f>
        <v>4848</v>
      </c>
      <c r="B473" s="71">
        <f>IF(ISBLANK(Данные!B473),"",Данные!B473)</f>
        <v>2018</v>
      </c>
      <c r="C473" s="71" t="str">
        <f>IF(ISBLANK(Данные!C473),"",Данные!C473)</f>
        <v>русского языка</v>
      </c>
      <c r="D473" s="71" t="str">
        <f>IF(ISBLANK(Данные!D473),"",Данные!D473)</f>
        <v>Силантьев Евгений Евгеньевич</v>
      </c>
      <c r="E473" s="71" t="str">
        <f>IF(ISBLANK(Данные!E473),"",Данные!E473)</f>
        <v>кандидат филологических наук</v>
      </c>
      <c r="F473" s="71" t="str">
        <f>IF(ISBLANK(Данные!F473),"",Данные!F473)</f>
        <v>доцент</v>
      </c>
      <c r="G473" s="71">
        <f>IF(ISBLANK(Данные!G473),"",Данные!G473)</f>
        <v>0.75</v>
      </c>
      <c r="H473" s="71">
        <f>IF(ISBLANK(Данные!H473),"",Данные!H473)</f>
        <v>17231</v>
      </c>
      <c r="I473" s="71" t="str">
        <f>IF(ISBLANK(Данные!I473),"",Данные!I473)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71">
        <f>IF(ISBLANK(Данные!J473),"",Данные!J473)</f>
        <v>18</v>
      </c>
      <c r="K473" s="71">
        <f>IF(ISBLANK(Данные!K473),"",Данные!K473)</f>
        <v>18</v>
      </c>
      <c r="L473" s="71" t="str">
        <f>IF(ISBLANK(Данные!L473),"",Данные!L473)</f>
        <v/>
      </c>
      <c r="M473" s="72">
        <f t="shared" si="28"/>
        <v>3.6</v>
      </c>
      <c r="N473" s="72">
        <f t="shared" si="31"/>
        <v>6.29</v>
      </c>
      <c r="O473" s="72">
        <f t="shared" si="29"/>
        <v>3.25</v>
      </c>
      <c r="P473" s="72">
        <f t="shared" si="30"/>
        <v>3.25</v>
      </c>
      <c r="Q473" s="72" t="str">
        <f>IF(ISBLANK(Данные!Q473),"",Данные!Q473)</f>
        <v/>
      </c>
      <c r="R473" s="72" t="str">
        <f>IF(ISBLANK(Данные!R473),"",Данные!R473)</f>
        <v/>
      </c>
      <c r="S473" s="72" t="str">
        <f>IF(ISBLANK(Данные!S473),"",Данные!S473)</f>
        <v/>
      </c>
      <c r="T473" s="72" t="str">
        <f>IF(ISBLANK(Данные!T473),"",Данные!T473)</f>
        <v/>
      </c>
      <c r="U473" s="72" t="str">
        <f>IF(ISBLANK(Данные!U473),"",Данные!U473)</f>
        <v/>
      </c>
      <c r="V473" s="72" t="str">
        <f>IF(ISBLANK(Данные!V473),"",Данные!V473)</f>
        <v/>
      </c>
      <c r="W473" s="72">
        <f>IF(ISBLANK(Данные!W473),"",Данные!W473)</f>
        <v>13</v>
      </c>
      <c r="X473" s="72">
        <f>IF(ISBLANK(Данные!X473),"",Данные!X473)</f>
        <v>1</v>
      </c>
      <c r="Y473" s="72">
        <f>IF(ISBLANK(Данные!Y473),"",Данные!Y473)</f>
        <v>1</v>
      </c>
      <c r="Z473" s="72" t="str">
        <f>IF(ISBLANK(Данные!Z473),"",Данные!Z473)</f>
        <v/>
      </c>
      <c r="AA473" s="72" t="str">
        <f>IF(ISBLANK(Данные!AA473),"",Данные!AA473)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>
      <c r="A474" s="71">
        <f>IF(ISBLANK(Данные!A474),"",Данные!A474)</f>
        <v>4848</v>
      </c>
      <c r="B474" s="71">
        <f>IF(ISBLANK(Данные!B474),"",Данные!B474)</f>
        <v>2018</v>
      </c>
      <c r="C474" s="71" t="str">
        <f>IF(ISBLANK(Данные!C474),"",Данные!C474)</f>
        <v>современных европейских языков</v>
      </c>
      <c r="D474" s="71" t="str">
        <f>IF(ISBLANK(Данные!D474),"",Данные!D474)</f>
        <v>Кудрявцева Наталья Фаддеевна</v>
      </c>
      <c r="E474" s="71" t="str">
        <f>IF(ISBLANK(Данные!E474),"",Данные!E474)</f>
        <v>кандидат социологических наук</v>
      </c>
      <c r="F474" s="71" t="str">
        <f>IF(ISBLANK(Данные!F474),"",Данные!F474)</f>
        <v>доцент</v>
      </c>
      <c r="G474" s="71">
        <f>IF(ISBLANK(Данные!G474),"",Данные!G474)</f>
        <v>1</v>
      </c>
      <c r="H474" s="71">
        <f>IF(ISBLANK(Данные!H474),"",Данные!H474)</f>
        <v>17231</v>
      </c>
      <c r="I474" s="71" t="str">
        <f>IF(ISBLANK(Данные!I474),"",Данные!I474)</f>
        <v>Вариативные модули. Модуль "Теоретические и практические аспекты переводоведения"</v>
      </c>
      <c r="J474" s="71" t="str">
        <f>IF(ISBLANK(Данные!J474),"",Данные!J474)</f>
        <v/>
      </c>
      <c r="K474" s="71" t="str">
        <f>IF(ISBLANK(Данные!K474),"",Данные!K474)</f>
        <v/>
      </c>
      <c r="L474" s="71" t="str">
        <f>IF(ISBLANK(Данные!L474),"",Данные!L474)</f>
        <v/>
      </c>
      <c r="M474" s="72">
        <f t="shared" si="28"/>
        <v>0</v>
      </c>
      <c r="N474" s="72">
        <f t="shared" si="31"/>
        <v>6.29</v>
      </c>
      <c r="O474" s="72">
        <f t="shared" si="29"/>
        <v>3.25</v>
      </c>
      <c r="P474" s="72">
        <f t="shared" si="30"/>
        <v>3.25</v>
      </c>
      <c r="Q474" s="72" t="str">
        <f>IF(ISBLANK(Данные!Q474),"",Данные!Q474)</f>
        <v/>
      </c>
      <c r="R474" s="72" t="str">
        <f>IF(ISBLANK(Данные!R474),"",Данные!R474)</f>
        <v/>
      </c>
      <c r="S474" s="72" t="str">
        <f>IF(ISBLANK(Данные!S474),"",Данные!S474)</f>
        <v/>
      </c>
      <c r="T474" s="72" t="str">
        <f>IF(ISBLANK(Данные!T474),"",Данные!T474)</f>
        <v/>
      </c>
      <c r="U474" s="72" t="str">
        <f>IF(ISBLANK(Данные!U474),"",Данные!U474)</f>
        <v/>
      </c>
      <c r="V474" s="72" t="str">
        <f>IF(ISBLANK(Данные!V474),"",Данные!V474)</f>
        <v/>
      </c>
      <c r="W474" s="72">
        <f>IF(ISBLANK(Данные!W474),"",Данные!W474)</f>
        <v>13</v>
      </c>
      <c r="X474" s="72">
        <f>IF(ISBLANK(Данные!X474),"",Данные!X474)</f>
        <v>1</v>
      </c>
      <c r="Y474" s="72">
        <f>IF(ISBLANK(Данные!Y474),"",Данные!Y474)</f>
        <v>1</v>
      </c>
      <c r="Z474" s="72" t="str">
        <f>IF(ISBLANK(Данные!Z474),"",Данные!Z474)</f>
        <v/>
      </c>
      <c r="AA474" s="72" t="str">
        <f>IF(ISBLANK(Данные!AA474),"",Данные!AA474)</f>
        <v/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>
      <c r="A475" s="71">
        <f>IF(ISBLANK(Данные!A475),"",Данные!A475)</f>
        <v>4848</v>
      </c>
      <c r="B475" s="71">
        <f>IF(ISBLANK(Данные!B475),"",Данные!B475)</f>
        <v>2018</v>
      </c>
      <c r="C475" s="71" t="str">
        <f>IF(ISBLANK(Данные!C475),"",Данные!C475)</f>
        <v>современных европейских языков</v>
      </c>
      <c r="D475" s="71" t="str">
        <f>IF(ISBLANK(Данные!D475),"",Данные!D475)</f>
        <v>Кудрявцева Наталья Фаддеевна</v>
      </c>
      <c r="E475" s="71" t="str">
        <f>IF(ISBLANK(Данные!E475),"",Данные!E475)</f>
        <v>кандидат социологических наук</v>
      </c>
      <c r="F475" s="71" t="str">
        <f>IF(ISBLANK(Данные!F475),"",Данные!F475)</f>
        <v>доцент</v>
      </c>
      <c r="G475" s="71">
        <f>IF(ISBLANK(Данные!G475),"",Данные!G475)</f>
        <v>1</v>
      </c>
      <c r="H475" s="71">
        <f>IF(ISBLANK(Данные!H475),"",Данные!H475)</f>
        <v>17231</v>
      </c>
      <c r="I475" s="71" t="str">
        <f>IF(ISBLANK(Данные!I475),"",Данные!I475)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71">
        <f>IF(ISBLANK(Данные!J475),"",Данные!J475)</f>
        <v>36</v>
      </c>
      <c r="K475" s="71">
        <f>IF(ISBLANK(Данные!K475),"",Данные!K475)</f>
        <v>36</v>
      </c>
      <c r="L475" s="71" t="str">
        <f>IF(ISBLANK(Данные!L475),"",Данные!L475)</f>
        <v/>
      </c>
      <c r="M475" s="72">
        <f t="shared" si="28"/>
        <v>7.2</v>
      </c>
      <c r="N475" s="72">
        <f t="shared" si="31"/>
        <v>6.29</v>
      </c>
      <c r="O475" s="72">
        <f t="shared" si="29"/>
        <v>3.25</v>
      </c>
      <c r="P475" s="72">
        <f t="shared" si="30"/>
        <v>3.25</v>
      </c>
      <c r="Q475" s="72" t="str">
        <f>IF(ISBLANK(Данные!Q475),"",Данные!Q475)</f>
        <v/>
      </c>
      <c r="R475" s="72" t="str">
        <f>IF(ISBLANK(Данные!R475),"",Данные!R475)</f>
        <v/>
      </c>
      <c r="S475" s="72" t="str">
        <f>IF(ISBLANK(Данные!S475),"",Данные!S475)</f>
        <v/>
      </c>
      <c r="T475" s="72" t="str">
        <f>IF(ISBLANK(Данные!T475),"",Данные!T475)</f>
        <v/>
      </c>
      <c r="U475" s="72" t="str">
        <f>IF(ISBLANK(Данные!U475),"",Данные!U475)</f>
        <v/>
      </c>
      <c r="V475" s="72" t="str">
        <f>IF(ISBLANK(Данные!V475),"",Данные!V475)</f>
        <v/>
      </c>
      <c r="W475" s="72">
        <f>IF(ISBLANK(Данные!W475),"",Данные!W475)</f>
        <v>13</v>
      </c>
      <c r="X475" s="72">
        <f>IF(ISBLANK(Данные!X475),"",Данные!X475)</f>
        <v>1</v>
      </c>
      <c r="Y475" s="72">
        <f>IF(ISBLANK(Данные!Y475),"",Данные!Y475)</f>
        <v>1</v>
      </c>
      <c r="Z475" s="72" t="str">
        <f>IF(ISBLANK(Данные!Z475),"",Данные!Z475)</f>
        <v/>
      </c>
      <c r="AA475" s="72" t="str">
        <f>IF(ISBLANK(Данные!AA475),"",Данные!AA475)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>
      <c r="A476" s="71">
        <f>IF(ISBLANK(Данные!A476),"",Данные!A476)</f>
        <v>4848</v>
      </c>
      <c r="B476" s="71">
        <f>IF(ISBLANK(Данные!B476),"",Данные!B476)</f>
        <v>2018</v>
      </c>
      <c r="C476" s="71" t="str">
        <f>IF(ISBLANK(Данные!C476),"",Данные!C476)</f>
        <v>современных европейских языков</v>
      </c>
      <c r="D476" s="71" t="str">
        <f>IF(ISBLANK(Данные!D476),"",Данные!D476)</f>
        <v>Кудрявцева Наталья Фаддеевна</v>
      </c>
      <c r="E476" s="71" t="str">
        <f>IF(ISBLANK(Данные!E476),"",Данные!E476)</f>
        <v>кандидат социологических наук</v>
      </c>
      <c r="F476" s="71" t="str">
        <f>IF(ISBLANK(Данные!F476),"",Данные!F476)</f>
        <v>доцент</v>
      </c>
      <c r="G476" s="71">
        <f>IF(ISBLANK(Данные!G476),"",Данные!G476)</f>
        <v>1</v>
      </c>
      <c r="H476" s="71">
        <f>IF(ISBLANK(Данные!H476),"",Данные!H476)</f>
        <v>17231</v>
      </c>
      <c r="I476" s="71" t="str">
        <f>IF(ISBLANK(Данные!I476),"",Данные!I476)</f>
        <v>Дисциплины (модули) по выбору. Иностранный язык в профессиональной сфере</v>
      </c>
      <c r="J476" s="71" t="str">
        <f>IF(ISBLANK(Данные!J476),"",Данные!J476)</f>
        <v/>
      </c>
      <c r="K476" s="71" t="str">
        <f>IF(ISBLANK(Данные!K476),"",Данные!K476)</f>
        <v/>
      </c>
      <c r="L476" s="71">
        <f>IF(ISBLANK(Данные!L476),"",Данные!L476)</f>
        <v>36</v>
      </c>
      <c r="M476" s="72">
        <f t="shared" si="28"/>
        <v>3.6</v>
      </c>
      <c r="N476" s="72">
        <f t="shared" si="31"/>
        <v>6.29</v>
      </c>
      <c r="O476" s="72">
        <f t="shared" si="29"/>
        <v>3.25</v>
      </c>
      <c r="P476" s="72">
        <f t="shared" si="30"/>
        <v>3.25</v>
      </c>
      <c r="Q476" s="72" t="str">
        <f>IF(ISBLANK(Данные!Q476),"",Данные!Q476)</f>
        <v/>
      </c>
      <c r="R476" s="72" t="str">
        <f>IF(ISBLANK(Данные!R476),"",Данные!R476)</f>
        <v/>
      </c>
      <c r="S476" s="72" t="str">
        <f>IF(ISBLANK(Данные!S476),"",Данные!S476)</f>
        <v/>
      </c>
      <c r="T476" s="72" t="str">
        <f>IF(ISBLANK(Данные!T476),"",Данные!T476)</f>
        <v/>
      </c>
      <c r="U476" s="72" t="str">
        <f>IF(ISBLANK(Данные!U476),"",Данные!U476)</f>
        <v/>
      </c>
      <c r="V476" s="72" t="str">
        <f>IF(ISBLANK(Данные!V476),"",Данные!V476)</f>
        <v/>
      </c>
      <c r="W476" s="72">
        <f>IF(ISBLANK(Данные!W476),"",Данные!W476)</f>
        <v>13</v>
      </c>
      <c r="X476" s="72">
        <f>IF(ISBLANK(Данные!X476),"",Данные!X476)</f>
        <v>1</v>
      </c>
      <c r="Y476" s="72">
        <f>IF(ISBLANK(Данные!Y476),"",Данные!Y476)</f>
        <v>1</v>
      </c>
      <c r="Z476" s="72" t="str">
        <f>IF(ISBLANK(Данные!Z476),"",Данные!Z476)</f>
        <v/>
      </c>
      <c r="AA476" s="72" t="str">
        <f>IF(ISBLANK(Данные!AA476),"",Данные!AA476)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>
      <c r="A477" s="71">
        <f>IF(ISBLANK(Данные!A477),"",Данные!A477)</f>
        <v>4848</v>
      </c>
      <c r="B477" s="71">
        <f>IF(ISBLANK(Данные!B477),"",Данные!B477)</f>
        <v>2018</v>
      </c>
      <c r="C477" s="71" t="str">
        <f>IF(ISBLANK(Данные!C477),"",Данные!C477)</f>
        <v>современных европейских языков</v>
      </c>
      <c r="D477" s="71" t="str">
        <f>IF(ISBLANK(Данные!D477),"",Данные!D477)</f>
        <v>Пантелеева Людмила Валентиновна</v>
      </c>
      <c r="E477" s="71" t="str">
        <f>IF(ISBLANK(Данные!E477),"",Данные!E477)</f>
        <v>кандидат филологических наук</v>
      </c>
      <c r="F477" s="71" t="str">
        <f>IF(ISBLANK(Данные!F477),"",Данные!F477)</f>
        <v>доцент</v>
      </c>
      <c r="G477" s="71">
        <f>IF(ISBLANK(Данные!G477),"",Данные!G477)</f>
        <v>0.75</v>
      </c>
      <c r="H477" s="71">
        <f>IF(ISBLANK(Данные!H477),"",Данные!H477)</f>
        <v>17231</v>
      </c>
      <c r="I477" s="71" t="str">
        <f>IF(ISBLANK(Данные!I477),"",Данные!I477)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71">
        <f>IF(ISBLANK(Данные!J477),"",Данные!J477)</f>
        <v>18</v>
      </c>
      <c r="K477" s="71">
        <f>IF(ISBLANK(Данные!K477),"",Данные!K477)</f>
        <v>18</v>
      </c>
      <c r="L477" s="71" t="str">
        <f>IF(ISBLANK(Данные!L477),"",Данные!L477)</f>
        <v/>
      </c>
      <c r="M477" s="72">
        <f t="shared" si="28"/>
        <v>3.6</v>
      </c>
      <c r="N477" s="72">
        <f t="shared" si="31"/>
        <v>6.29</v>
      </c>
      <c r="O477" s="72">
        <f t="shared" si="29"/>
        <v>3.25</v>
      </c>
      <c r="P477" s="72">
        <f t="shared" si="30"/>
        <v>3.25</v>
      </c>
      <c r="Q477" s="72" t="str">
        <f>IF(ISBLANK(Данные!Q477),"",Данные!Q477)</f>
        <v/>
      </c>
      <c r="R477" s="72" t="str">
        <f>IF(ISBLANK(Данные!R477),"",Данные!R477)</f>
        <v/>
      </c>
      <c r="S477" s="72" t="str">
        <f>IF(ISBLANK(Данные!S477),"",Данные!S477)</f>
        <v/>
      </c>
      <c r="T477" s="72" t="str">
        <f>IF(ISBLANK(Данные!T477),"",Данные!T477)</f>
        <v/>
      </c>
      <c r="U477" s="72" t="str">
        <f>IF(ISBLANK(Данные!U477),"",Данные!U477)</f>
        <v/>
      </c>
      <c r="V477" s="72" t="str">
        <f>IF(ISBLANK(Данные!V477),"",Данные!V477)</f>
        <v/>
      </c>
      <c r="W477" s="72">
        <f>IF(ISBLANK(Данные!W477),"",Данные!W477)</f>
        <v>13</v>
      </c>
      <c r="X477" s="72">
        <f>IF(ISBLANK(Данные!X477),"",Данные!X477)</f>
        <v>1</v>
      </c>
      <c r="Y477" s="72">
        <f>IF(ISBLANK(Данные!Y477),"",Данные!Y477)</f>
        <v>1</v>
      </c>
      <c r="Z477" s="72" t="str">
        <f>IF(ISBLANK(Данные!Z477),"",Данные!Z477)</f>
        <v/>
      </c>
      <c r="AA477" s="72" t="str">
        <f>IF(ISBLANK(Данные!AA477),"",Данные!AA477)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>
      <c r="A478" s="71">
        <f>IF(ISBLANK(Данные!A478),"",Данные!A478)</f>
        <v>4848</v>
      </c>
      <c r="B478" s="71">
        <f>IF(ISBLANK(Данные!B478),"",Данные!B478)</f>
        <v>2018</v>
      </c>
      <c r="C478" s="71" t="str">
        <f>IF(ISBLANK(Данные!C478),"",Данные!C478)</f>
        <v>современных европейских языков</v>
      </c>
      <c r="D478" s="71" t="str">
        <f>IF(ISBLANK(Данные!D478),"",Данные!D478)</f>
        <v>Швинк Лоренс Ричард</v>
      </c>
      <c r="E478" s="71" t="str">
        <f>IF(ISBLANK(Данные!E478),"",Данные!E478)</f>
        <v>нет</v>
      </c>
      <c r="F478" s="71" t="str">
        <f>IF(ISBLANK(Данные!F478),"",Данные!F478)</f>
        <v>старший преподаватель</v>
      </c>
      <c r="G478" s="71">
        <f>IF(ISBLANK(Данные!G478),"",Данные!G478)</f>
        <v>0.37</v>
      </c>
      <c r="H478" s="71">
        <f>IF(ISBLANK(Данные!H478),"",Данные!H478)</f>
        <v>17231</v>
      </c>
      <c r="I478" s="71" t="str">
        <f>IF(ISBLANK(Данные!I478),"",Данные!I478)</f>
        <v>Вариативные модули</v>
      </c>
      <c r="J478" s="71" t="str">
        <f>IF(ISBLANK(Данные!J478),"",Данные!J478)</f>
        <v/>
      </c>
      <c r="K478" s="71" t="str">
        <f>IF(ISBLANK(Данные!K478),"",Данные!K478)</f>
        <v/>
      </c>
      <c r="L478" s="71" t="str">
        <f>IF(ISBLANK(Данные!L478),"",Данные!L478)</f>
        <v/>
      </c>
      <c r="M478" s="72">
        <f t="shared" si="28"/>
        <v>0</v>
      </c>
      <c r="N478" s="72">
        <f t="shared" si="31"/>
        <v>6.29</v>
      </c>
      <c r="O478" s="72">
        <f t="shared" si="29"/>
        <v>3.25</v>
      </c>
      <c r="P478" s="72">
        <f t="shared" si="30"/>
        <v>3.25</v>
      </c>
      <c r="Q478" s="72" t="str">
        <f>IF(ISBLANK(Данные!Q478),"",Данные!Q478)</f>
        <v/>
      </c>
      <c r="R478" s="72" t="str">
        <f>IF(ISBLANK(Данные!R478),"",Данные!R478)</f>
        <v/>
      </c>
      <c r="S478" s="72" t="str">
        <f>IF(ISBLANK(Данные!S478),"",Данные!S478)</f>
        <v/>
      </c>
      <c r="T478" s="72" t="str">
        <f>IF(ISBLANK(Данные!T478),"",Данные!T478)</f>
        <v/>
      </c>
      <c r="U478" s="72" t="str">
        <f>IF(ISBLANK(Данные!U478),"",Данные!U478)</f>
        <v/>
      </c>
      <c r="V478" s="72" t="str">
        <f>IF(ISBLANK(Данные!V478),"",Данные!V478)</f>
        <v/>
      </c>
      <c r="W478" s="72">
        <f>IF(ISBLANK(Данные!W478),"",Данные!W478)</f>
        <v>13</v>
      </c>
      <c r="X478" s="72">
        <f>IF(ISBLANK(Данные!X478),"",Данные!X478)</f>
        <v>1</v>
      </c>
      <c r="Y478" s="72">
        <f>IF(ISBLANK(Данные!Y478),"",Данные!Y478)</f>
        <v>1</v>
      </c>
      <c r="Z478" s="72" t="str">
        <f>IF(ISBLANK(Данные!Z478),"",Данные!Z478)</f>
        <v/>
      </c>
      <c r="AA478" s="72" t="str">
        <f>IF(ISBLANK(Данные!AA478),"",Данные!AA478)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>
      <c r="A479" s="71">
        <f>IF(ISBLANK(Данные!A479),"",Данные!A479)</f>
        <v>4848</v>
      </c>
      <c r="B479" s="71">
        <f>IF(ISBLANK(Данные!B479),"",Данные!B479)</f>
        <v>2018</v>
      </c>
      <c r="C479" s="71" t="str">
        <f>IF(ISBLANK(Данные!C479),"",Данные!C479)</f>
        <v>современных европейских языков</v>
      </c>
      <c r="D479" s="71" t="str">
        <f>IF(ISBLANK(Данные!D479),"",Данные!D479)</f>
        <v>Швинк Лоренс Ричард</v>
      </c>
      <c r="E479" s="71" t="str">
        <f>IF(ISBLANK(Данные!E479),"",Данные!E479)</f>
        <v>нет</v>
      </c>
      <c r="F479" s="71" t="str">
        <f>IF(ISBLANK(Данные!F479),"",Данные!F479)</f>
        <v>старший преподаватель</v>
      </c>
      <c r="G479" s="71">
        <f>IF(ISBLANK(Данные!G479),"",Данные!G479)</f>
        <v>0.37</v>
      </c>
      <c r="H479" s="71">
        <f>IF(ISBLANK(Данные!H479),"",Данные!H479)</f>
        <v>17231</v>
      </c>
      <c r="I479" s="71" t="str">
        <f>IF(ISBLANK(Данные!I479),"",Данные!I479)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71">
        <f>IF(ISBLANK(Данные!J479),"",Данные!J479)</f>
        <v>18</v>
      </c>
      <c r="K479" s="71">
        <f>IF(ISBLANK(Данные!K479),"",Данные!K479)</f>
        <v>18</v>
      </c>
      <c r="L479" s="71" t="str">
        <f>IF(ISBLANK(Данные!L479),"",Данные!L479)</f>
        <v/>
      </c>
      <c r="M479" s="72">
        <f t="shared" si="28"/>
        <v>3.6</v>
      </c>
      <c r="N479" s="72">
        <f t="shared" si="31"/>
        <v>6.29</v>
      </c>
      <c r="O479" s="72">
        <f t="shared" si="29"/>
        <v>3.25</v>
      </c>
      <c r="P479" s="72">
        <f t="shared" si="30"/>
        <v>3.25</v>
      </c>
      <c r="Q479" s="72" t="str">
        <f>IF(ISBLANK(Данные!Q479),"",Данные!Q479)</f>
        <v/>
      </c>
      <c r="R479" s="72" t="str">
        <f>IF(ISBLANK(Данные!R479),"",Данные!R479)</f>
        <v/>
      </c>
      <c r="S479" s="72" t="str">
        <f>IF(ISBLANK(Данные!S479),"",Данные!S479)</f>
        <v/>
      </c>
      <c r="T479" s="72" t="str">
        <f>IF(ISBLANK(Данные!T479),"",Данные!T479)</f>
        <v/>
      </c>
      <c r="U479" s="72" t="str">
        <f>IF(ISBLANK(Данные!U479),"",Данные!U479)</f>
        <v/>
      </c>
      <c r="V479" s="72" t="str">
        <f>IF(ISBLANK(Данные!V479),"",Данные!V479)</f>
        <v/>
      </c>
      <c r="W479" s="72">
        <f>IF(ISBLANK(Данные!W479),"",Данные!W479)</f>
        <v>13</v>
      </c>
      <c r="X479" s="72">
        <f>IF(ISBLANK(Данные!X479),"",Данные!X479)</f>
        <v>1</v>
      </c>
      <c r="Y479" s="72">
        <f>IF(ISBLANK(Данные!Y479),"",Данные!Y479)</f>
        <v>1</v>
      </c>
      <c r="Z479" s="72" t="str">
        <f>IF(ISBLANK(Данные!Z479),"",Данные!Z479)</f>
        <v/>
      </c>
      <c r="AA479" s="72" t="str">
        <f>IF(ISBLANK(Данные!AA479),"",Данные!AA479)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>
      <c r="A480" s="71">
        <f>IF(ISBLANK(Данные!A480),"",Данные!A480)</f>
        <v>4848</v>
      </c>
      <c r="B480" s="71">
        <f>IF(ISBLANK(Данные!B480),"",Данные!B480)</f>
        <v>2018</v>
      </c>
      <c r="C480" s="71" t="str">
        <f>IF(ISBLANK(Данные!C480),"",Данные!C480)</f>
        <v>современных европейских языков</v>
      </c>
      <c r="D480" s="71" t="str">
        <f>IF(ISBLANK(Данные!D480),"",Данные!D480)</f>
        <v>Швинк Лоренс Ричард</v>
      </c>
      <c r="E480" s="71" t="str">
        <f>IF(ISBLANK(Данные!E480),"",Данные!E480)</f>
        <v>нет</v>
      </c>
      <c r="F480" s="71" t="str">
        <f>IF(ISBLANK(Данные!F480),"",Данные!F480)</f>
        <v>старший преподаватель</v>
      </c>
      <c r="G480" s="71">
        <f>IF(ISBLANK(Данные!G480),"",Данные!G480)</f>
        <v>0.37</v>
      </c>
      <c r="H480" s="71">
        <f>IF(ISBLANK(Данные!H480),"",Данные!H480)</f>
        <v>17231</v>
      </c>
      <c r="I480" s="71" t="str">
        <f>IF(ISBLANK(Данные!I480),"",Данные!I480)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71">
        <f>IF(ISBLANK(Данные!J480),"",Данные!J480)</f>
        <v>18</v>
      </c>
      <c r="K480" s="71">
        <f>IF(ISBLANK(Данные!K480),"",Данные!K480)</f>
        <v>18</v>
      </c>
      <c r="L480" s="71" t="str">
        <f>IF(ISBLANK(Данные!L480),"",Данные!L480)</f>
        <v/>
      </c>
      <c r="M480" s="72">
        <f t="shared" si="28"/>
        <v>3.6</v>
      </c>
      <c r="N480" s="72">
        <f t="shared" si="31"/>
        <v>6.29</v>
      </c>
      <c r="O480" s="72">
        <f t="shared" si="29"/>
        <v>3.25</v>
      </c>
      <c r="P480" s="72">
        <f t="shared" si="30"/>
        <v>3.25</v>
      </c>
      <c r="Q480" s="72" t="str">
        <f>IF(ISBLANK(Данные!Q480),"",Данные!Q480)</f>
        <v/>
      </c>
      <c r="R480" s="72" t="str">
        <f>IF(ISBLANK(Данные!R480),"",Данные!R480)</f>
        <v/>
      </c>
      <c r="S480" s="72" t="str">
        <f>IF(ISBLANK(Данные!S480),"",Данные!S480)</f>
        <v/>
      </c>
      <c r="T480" s="72" t="str">
        <f>IF(ISBLANK(Данные!T480),"",Данные!T480)</f>
        <v/>
      </c>
      <c r="U480" s="72" t="str">
        <f>IF(ISBLANK(Данные!U480),"",Данные!U480)</f>
        <v/>
      </c>
      <c r="V480" s="72" t="str">
        <f>IF(ISBLANK(Данные!V480),"",Данные!V480)</f>
        <v/>
      </c>
      <c r="W480" s="72">
        <f>IF(ISBLANK(Данные!W480),"",Данные!W480)</f>
        <v>13</v>
      </c>
      <c r="X480" s="72">
        <f>IF(ISBLANK(Данные!X480),"",Данные!X480)</f>
        <v>1</v>
      </c>
      <c r="Y480" s="72">
        <f>IF(ISBLANK(Данные!Y480),"",Данные!Y480)</f>
        <v>1</v>
      </c>
      <c r="Z480" s="72" t="str">
        <f>IF(ISBLANK(Данные!Z480),"",Данные!Z480)</f>
        <v/>
      </c>
      <c r="AA480" s="72" t="str">
        <f>IF(ISBLANK(Данные!AA480),"",Данные!AA480)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>
      <c r="A481" s="71">
        <f>IF(ISBLANK(Данные!A481),"",Данные!A481)</f>
        <v>4848</v>
      </c>
      <c r="B481" s="71">
        <f>IF(ISBLANK(Данные!B481),"",Данные!B481)</f>
        <v>2018</v>
      </c>
      <c r="C481" s="71" t="str">
        <f>IF(ISBLANK(Данные!C481),"",Данные!C481)</f>
        <v>физической электроники</v>
      </c>
      <c r="D481" s="71" t="str">
        <f>IF(ISBLANK(Данные!D481),"",Данные!D481)</f>
        <v>Гасумянц Виталий Эдуардович</v>
      </c>
      <c r="E481" s="71" t="str">
        <f>IF(ISBLANK(Данные!E481),"",Данные!E481)</f>
        <v>доктор физ.-мат. наук</v>
      </c>
      <c r="F481" s="71" t="str">
        <f>IF(ISBLANK(Данные!F481),"",Данные!F481)</f>
        <v>профессор</v>
      </c>
      <c r="G481" s="71">
        <f>IF(ISBLANK(Данные!G481),"",Данные!G481)</f>
        <v>0.5</v>
      </c>
      <c r="H481" s="71">
        <f>IF(ISBLANK(Данные!H481),"",Данные!H481)</f>
        <v>17231</v>
      </c>
      <c r="I481" s="71" t="str">
        <f>IF(ISBLANK(Данные!I481),"",Данные!I481)</f>
        <v>Модуль "Физические основы ЭВМ"</v>
      </c>
      <c r="J481" s="71" t="str">
        <f>IF(ISBLANK(Данные!J481),"",Данные!J481)</f>
        <v/>
      </c>
      <c r="K481" s="71" t="str">
        <f>IF(ISBLANK(Данные!K481),"",Данные!K481)</f>
        <v/>
      </c>
      <c r="L481" s="71" t="str">
        <f>IF(ISBLANK(Данные!L481),"",Данные!L481)</f>
        <v/>
      </c>
      <c r="M481" s="72">
        <f t="shared" si="28"/>
        <v>0</v>
      </c>
      <c r="N481" s="72">
        <f t="shared" si="31"/>
        <v>6.29</v>
      </c>
      <c r="O481" s="72">
        <f t="shared" si="29"/>
        <v>3.25</v>
      </c>
      <c r="P481" s="72">
        <f t="shared" si="30"/>
        <v>3.25</v>
      </c>
      <c r="Q481" s="72" t="str">
        <f>IF(ISBLANK(Данные!Q481),"",Данные!Q481)</f>
        <v/>
      </c>
      <c r="R481" s="72" t="str">
        <f>IF(ISBLANK(Данные!R481),"",Данные!R481)</f>
        <v/>
      </c>
      <c r="S481" s="72" t="str">
        <f>IF(ISBLANK(Данные!S481),"",Данные!S481)</f>
        <v/>
      </c>
      <c r="T481" s="72" t="str">
        <f>IF(ISBLANK(Данные!T481),"",Данные!T481)</f>
        <v/>
      </c>
      <c r="U481" s="72" t="str">
        <f>IF(ISBLANK(Данные!U481),"",Данные!U481)</f>
        <v/>
      </c>
      <c r="V481" s="72" t="str">
        <f>IF(ISBLANK(Данные!V481),"",Данные!V481)</f>
        <v/>
      </c>
      <c r="W481" s="72">
        <f>IF(ISBLANK(Данные!W481),"",Данные!W481)</f>
        <v>13</v>
      </c>
      <c r="X481" s="72">
        <f>IF(ISBLANK(Данные!X481),"",Данные!X481)</f>
        <v>1</v>
      </c>
      <c r="Y481" s="72">
        <f>IF(ISBLANK(Данные!Y481),"",Данные!Y481)</f>
        <v>1</v>
      </c>
      <c r="Z481" s="72" t="str">
        <f>IF(ISBLANK(Данные!Z481),"",Данные!Z481)</f>
        <v/>
      </c>
      <c r="AA481" s="72" t="str">
        <f>IF(ISBLANK(Данные!AA481),"",Данные!AA481)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>
      <c r="A482" s="71">
        <f>IF(ISBLANK(Данные!A482),"",Данные!A482)</f>
        <v>4848</v>
      </c>
      <c r="B482" s="71">
        <f>IF(ISBLANK(Данные!B482),"",Данные!B482)</f>
        <v>2018</v>
      </c>
      <c r="C482" s="71" t="str">
        <f>IF(ISBLANK(Данные!C482),"",Данные!C482)</f>
        <v>физической электроники</v>
      </c>
      <c r="D482" s="71" t="str">
        <f>IF(ISBLANK(Данные!D482),"",Данные!D482)</f>
        <v>Гасумянц Виталий Эдуардович</v>
      </c>
      <c r="E482" s="71" t="str">
        <f>IF(ISBLANK(Данные!E482),"",Данные!E482)</f>
        <v>доктор физ.-мат. наук</v>
      </c>
      <c r="F482" s="71" t="str">
        <f>IF(ISBLANK(Данные!F482),"",Данные!F482)</f>
        <v>профессор</v>
      </c>
      <c r="G482" s="71">
        <f>IF(ISBLANK(Данные!G482),"",Данные!G482)</f>
        <v>0.5</v>
      </c>
      <c r="H482" s="71">
        <f>IF(ISBLANK(Данные!H482),"",Данные!H482)</f>
        <v>17231</v>
      </c>
      <c r="I482" s="71" t="str">
        <f>IF(ISBLANK(Данные!I482),"",Данные!I482)</f>
        <v>Модуль "Физические основы ЭВМ". Физические основы микроэлектроники</v>
      </c>
      <c r="J482" s="71">
        <f>IF(ISBLANK(Данные!J482),"",Данные!J482)</f>
        <v>18</v>
      </c>
      <c r="K482" s="71">
        <f>IF(ISBLANK(Данные!K482),"",Данные!K482)</f>
        <v>18</v>
      </c>
      <c r="L482" s="71" t="str">
        <f>IF(ISBLANK(Данные!L482),"",Данные!L482)</f>
        <v/>
      </c>
      <c r="M482" s="72">
        <f t="shared" si="28"/>
        <v>3.6</v>
      </c>
      <c r="N482" s="72">
        <f t="shared" si="31"/>
        <v>6.29</v>
      </c>
      <c r="O482" s="72">
        <f t="shared" si="29"/>
        <v>3.25</v>
      </c>
      <c r="P482" s="72">
        <f t="shared" si="30"/>
        <v>3.25</v>
      </c>
      <c r="Q482" s="72" t="str">
        <f>IF(ISBLANK(Данные!Q482),"",Данные!Q482)</f>
        <v/>
      </c>
      <c r="R482" s="72" t="str">
        <f>IF(ISBLANK(Данные!R482),"",Данные!R482)</f>
        <v/>
      </c>
      <c r="S482" s="72" t="str">
        <f>IF(ISBLANK(Данные!S482),"",Данные!S482)</f>
        <v/>
      </c>
      <c r="T482" s="72" t="str">
        <f>IF(ISBLANK(Данные!T482),"",Данные!T482)</f>
        <v/>
      </c>
      <c r="U482" s="72" t="str">
        <f>IF(ISBLANK(Данные!U482),"",Данные!U482)</f>
        <v/>
      </c>
      <c r="V482" s="72" t="str">
        <f>IF(ISBLANK(Данные!V482),"",Данные!V482)</f>
        <v/>
      </c>
      <c r="W482" s="72">
        <f>IF(ISBLANK(Данные!W482),"",Данные!W482)</f>
        <v>13</v>
      </c>
      <c r="X482" s="72">
        <f>IF(ISBLANK(Данные!X482),"",Данные!X482)</f>
        <v>1</v>
      </c>
      <c r="Y482" s="72">
        <f>IF(ISBLANK(Данные!Y482),"",Данные!Y482)</f>
        <v>1</v>
      </c>
      <c r="Z482" s="72" t="str">
        <f>IF(ISBLANK(Данные!Z482),"",Данные!Z482)</f>
        <v/>
      </c>
      <c r="AA482" s="72" t="str">
        <f>IF(ISBLANK(Данные!AA482),"",Данные!AA482)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>
      <c r="A483" s="71">
        <f>IF(ISBLANK(Данные!A483),"",Данные!A483)</f>
        <v>4848</v>
      </c>
      <c r="B483" s="71">
        <f>IF(ISBLANK(Данные!B483),"",Данные!B483)</f>
        <v>2018</v>
      </c>
      <c r="C483" s="71" t="str">
        <f>IF(ISBLANK(Данные!C483),"",Данные!C483)</f>
        <v>физической электроники</v>
      </c>
      <c r="D483" s="71" t="str">
        <f>IF(ISBLANK(Данные!D483),"",Данные!D483)</f>
        <v>Хинич Иосиф Исаакович</v>
      </c>
      <c r="E483" s="71" t="str">
        <f>IF(ISBLANK(Данные!E483),"",Данные!E483)</f>
        <v>доктор педагогических наук</v>
      </c>
      <c r="F483" s="71" t="str">
        <f>IF(ISBLANK(Данные!F483),"",Данные!F483)</f>
        <v>профессор</v>
      </c>
      <c r="G483" s="71">
        <f>IF(ISBLANK(Данные!G483),"",Данные!G483)</f>
        <v>0.75</v>
      </c>
      <c r="H483" s="71">
        <f>IF(ISBLANK(Данные!H483),"",Данные!H483)</f>
        <v>17231</v>
      </c>
      <c r="I483" s="71" t="str">
        <f>IF(ISBLANK(Данные!I483),"",Данные!I483)</f>
        <v>Модуль "Физические основы ЭВМ"</v>
      </c>
      <c r="J483" s="71" t="str">
        <f>IF(ISBLANK(Данные!J483),"",Данные!J483)</f>
        <v/>
      </c>
      <c r="K483" s="71" t="str">
        <f>IF(ISBLANK(Данные!K483),"",Данные!K483)</f>
        <v/>
      </c>
      <c r="L483" s="71" t="str">
        <f>IF(ISBLANK(Данные!L483),"",Данные!L483)</f>
        <v/>
      </c>
      <c r="M483" s="72">
        <f t="shared" si="28"/>
        <v>0</v>
      </c>
      <c r="N483" s="72">
        <f t="shared" si="31"/>
        <v>6.29</v>
      </c>
      <c r="O483" s="72">
        <f t="shared" si="29"/>
        <v>3.25</v>
      </c>
      <c r="P483" s="72">
        <f t="shared" si="30"/>
        <v>3.25</v>
      </c>
      <c r="Q483" s="72" t="str">
        <f>IF(ISBLANK(Данные!Q483),"",Данные!Q483)</f>
        <v/>
      </c>
      <c r="R483" s="72" t="str">
        <f>IF(ISBLANK(Данные!R483),"",Данные!R483)</f>
        <v/>
      </c>
      <c r="S483" s="72" t="str">
        <f>IF(ISBLANK(Данные!S483),"",Данные!S483)</f>
        <v/>
      </c>
      <c r="T483" s="72" t="str">
        <f>IF(ISBLANK(Данные!T483),"",Данные!T483)</f>
        <v/>
      </c>
      <c r="U483" s="72" t="str">
        <f>IF(ISBLANK(Данные!U483),"",Данные!U483)</f>
        <v/>
      </c>
      <c r="V483" s="72" t="str">
        <f>IF(ISBLANK(Данные!V483),"",Данные!V483)</f>
        <v/>
      </c>
      <c r="W483" s="72">
        <f>IF(ISBLANK(Данные!W483),"",Данные!W483)</f>
        <v>13</v>
      </c>
      <c r="X483" s="72">
        <f>IF(ISBLANK(Данные!X483),"",Данные!X483)</f>
        <v>1</v>
      </c>
      <c r="Y483" s="72">
        <f>IF(ISBLANK(Данные!Y483),"",Данные!Y483)</f>
        <v>1</v>
      </c>
      <c r="Z483" s="72" t="str">
        <f>IF(ISBLANK(Данные!Z483),"",Данные!Z483)</f>
        <v/>
      </c>
      <c r="AA483" s="72" t="str">
        <f>IF(ISBLANK(Данные!AA483),"",Данные!AA483)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>
      <c r="A484" s="71">
        <f>IF(ISBLANK(Данные!A484),"",Данные!A484)</f>
        <v>4848</v>
      </c>
      <c r="B484" s="71">
        <f>IF(ISBLANK(Данные!B484),"",Данные!B484)</f>
        <v>2018</v>
      </c>
      <c r="C484" s="71" t="str">
        <f>IF(ISBLANK(Данные!C484),"",Данные!C484)</f>
        <v>физической электроники</v>
      </c>
      <c r="D484" s="71" t="str">
        <f>IF(ISBLANK(Данные!D484),"",Данные!D484)</f>
        <v>Хинич Иосиф Исаакович</v>
      </c>
      <c r="E484" s="71" t="str">
        <f>IF(ISBLANK(Данные!E484),"",Данные!E484)</f>
        <v>доктор педагогических наук</v>
      </c>
      <c r="F484" s="71" t="str">
        <f>IF(ISBLANK(Данные!F484),"",Данные!F484)</f>
        <v>профессор</v>
      </c>
      <c r="G484" s="71">
        <f>IF(ISBLANK(Данные!G484),"",Данные!G484)</f>
        <v>0.75</v>
      </c>
      <c r="H484" s="71">
        <f>IF(ISBLANK(Данные!H484),"",Данные!H484)</f>
        <v>17231</v>
      </c>
      <c r="I484" s="71" t="str">
        <f>IF(ISBLANK(Данные!I484),"",Данные!I484)</f>
        <v>Модуль "Физические основы ЭВМ". Введение в нанотехнологии</v>
      </c>
      <c r="J484" s="71">
        <f>IF(ISBLANK(Данные!J484),"",Данные!J484)</f>
        <v>9</v>
      </c>
      <c r="K484" s="71" t="str">
        <f>IF(ISBLANK(Данные!K484),"",Данные!K484)</f>
        <v/>
      </c>
      <c r="L484" s="71">
        <f>IF(ISBLANK(Данные!L484),"",Данные!L484)</f>
        <v>27</v>
      </c>
      <c r="M484" s="72">
        <f t="shared" si="28"/>
        <v>3.6</v>
      </c>
      <c r="N484" s="72">
        <f t="shared" si="31"/>
        <v>6.29</v>
      </c>
      <c r="O484" s="72">
        <f t="shared" si="29"/>
        <v>3.25</v>
      </c>
      <c r="P484" s="72">
        <f t="shared" si="30"/>
        <v>3.25</v>
      </c>
      <c r="Q484" s="72" t="str">
        <f>IF(ISBLANK(Данные!Q484),"",Данные!Q484)</f>
        <v/>
      </c>
      <c r="R484" s="72" t="str">
        <f>IF(ISBLANK(Данные!R484),"",Данные!R484)</f>
        <v/>
      </c>
      <c r="S484" s="72" t="str">
        <f>IF(ISBLANK(Данные!S484),"",Данные!S484)</f>
        <v/>
      </c>
      <c r="T484" s="72" t="str">
        <f>IF(ISBLANK(Данные!T484),"",Данные!T484)</f>
        <v/>
      </c>
      <c r="U484" s="72" t="str">
        <f>IF(ISBLANK(Данные!U484),"",Данные!U484)</f>
        <v/>
      </c>
      <c r="V484" s="72" t="str">
        <f>IF(ISBLANK(Данные!V484),"",Данные!V484)</f>
        <v/>
      </c>
      <c r="W484" s="72">
        <f>IF(ISBLANK(Данные!W484),"",Данные!W484)</f>
        <v>13</v>
      </c>
      <c r="X484" s="72">
        <f>IF(ISBLANK(Данные!X484),"",Данные!X484)</f>
        <v>1</v>
      </c>
      <c r="Y484" s="72">
        <f>IF(ISBLANK(Данные!Y484),"",Данные!Y484)</f>
        <v>1</v>
      </c>
      <c r="Z484" s="72" t="str">
        <f>IF(ISBLANK(Данные!Z484),"",Данные!Z484)</f>
        <v/>
      </c>
      <c r="AA484" s="72" t="str">
        <f>IF(ISBLANK(Данные!AA484),"",Данные!AA484)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>
      <c r="A485" s="71">
        <f>IF(ISBLANK(Данные!A485),"",Данные!A485)</f>
        <v>4858</v>
      </c>
      <c r="B485" s="71">
        <f>IF(ISBLANK(Данные!B485),"",Данные!B485)</f>
        <v>2016</v>
      </c>
      <c r="C485" s="71" t="str">
        <f>IF(ISBLANK(Данные!C485),"",Данные!C485)</f>
        <v>алгебры</v>
      </c>
      <c r="D485" s="71" t="str">
        <f>IF(ISBLANK(Данные!D485),"",Данные!D485)</f>
        <v>Певзнер Игорь Михайлович</v>
      </c>
      <c r="E485" s="71" t="str">
        <f>IF(ISBLANK(Данные!E485),"",Данные!E485)</f>
        <v>кандидат физ.-мат. наук</v>
      </c>
      <c r="F485" s="71" t="str">
        <f>IF(ISBLANK(Данные!F485),"",Данные!F485)</f>
        <v>доцент</v>
      </c>
      <c r="G485" s="71">
        <f>IF(ISBLANK(Данные!G485),"",Данные!G485)</f>
        <v>1</v>
      </c>
      <c r="H485" s="71">
        <f>IF(ISBLANK(Данные!H485),"",Данные!H485)</f>
        <v>15177</v>
      </c>
      <c r="I485" s="71" t="str">
        <f>IF(ISBLANK(Данные!I485),"",Данные!I485)</f>
        <v>Модуль "Дискретные структуры". Математическая логика и теория алгоритмов</v>
      </c>
      <c r="J485" s="71">
        <f>IF(ISBLANK(Данные!J485),"",Данные!J485)</f>
        <v>18</v>
      </c>
      <c r="K485" s="71">
        <f>IF(ISBLANK(Данные!K485),"",Данные!K485)</f>
        <v>18</v>
      </c>
      <c r="L485" s="71" t="str">
        <f>IF(ISBLANK(Данные!L485),"",Данные!L485)</f>
        <v/>
      </c>
      <c r="M485" s="72">
        <f t="shared" si="28"/>
        <v>3.6</v>
      </c>
      <c r="N485" s="72">
        <f t="shared" si="31"/>
        <v>10.91</v>
      </c>
      <c r="O485" s="72">
        <f t="shared" si="29"/>
        <v>6.75</v>
      </c>
      <c r="P485" s="72">
        <f t="shared" si="30"/>
        <v>6.75</v>
      </c>
      <c r="Q485" s="72" t="str">
        <f>IF(ISBLANK(Данные!Q485),"",Данные!Q485)</f>
        <v/>
      </c>
      <c r="R485" s="72" t="str">
        <f>IF(ISBLANK(Данные!R485),"",Данные!R485)</f>
        <v/>
      </c>
      <c r="S485" s="72" t="str">
        <f>IF(ISBLANK(Данные!S485),"",Данные!S485)</f>
        <v/>
      </c>
      <c r="T485" s="72" t="str">
        <f>IF(ISBLANK(Данные!T485),"",Данные!T485)</f>
        <v/>
      </c>
      <c r="U485" s="72" t="str">
        <f>IF(ISBLANK(Данные!U485),"",Данные!U485)</f>
        <v/>
      </c>
      <c r="V485" s="72" t="str">
        <f>IF(ISBLANK(Данные!V485),"",Данные!V485)</f>
        <v/>
      </c>
      <c r="W485" s="72">
        <f>IF(ISBLANK(Данные!W485),"",Данные!W485)</f>
        <v>27</v>
      </c>
      <c r="X485" s="72">
        <f>IF(ISBLANK(Данные!X485),"",Данные!X485)</f>
        <v>1</v>
      </c>
      <c r="Y485" s="72">
        <f>IF(ISBLANK(Данные!Y485),"",Данные!Y485)</f>
        <v>2</v>
      </c>
      <c r="Z485" s="72" t="str">
        <f>IF(ISBLANK(Данные!Z485),"",Данные!Z485)</f>
        <v/>
      </c>
      <c r="AA485" s="72" t="str">
        <f>IF(ISBLANK(Данные!AA485),"",Данные!AA485)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>
      <c r="A486" s="71">
        <f>IF(ISBLANK(Данные!A486),"",Данные!A486)</f>
        <v>4858</v>
      </c>
      <c r="B486" s="71">
        <f>IF(ISBLANK(Данные!B486),"",Данные!B486)</f>
        <v>2016</v>
      </c>
      <c r="C486" s="71" t="str">
        <f>IF(ISBLANK(Данные!C486),"",Данные!C486)</f>
        <v>физического воспитания и спортивно-массовой работы</v>
      </c>
      <c r="D486" s="71" t="str">
        <f>IF(ISBLANK(Данные!D486),"",Данные!D486)</f>
        <v>Васютина Ирина Павловна</v>
      </c>
      <c r="E486" s="71" t="str">
        <f>IF(ISBLANK(Данные!E486),"",Данные!E486)</f>
        <v>нет</v>
      </c>
      <c r="F486" s="71" t="str">
        <f>IF(ISBLANK(Данные!F486),"",Данные!F486)</f>
        <v>старший преподаватель</v>
      </c>
      <c r="G486" s="71" t="str">
        <f>IF(ISBLANK(Данные!G486),"",Данные!G486)</f>
        <v/>
      </c>
      <c r="H486" s="71">
        <f>IF(ISBLANK(Данные!H486),"",Данные!H486)</f>
        <v>15177</v>
      </c>
      <c r="I486" s="71" t="str">
        <f>IF(ISBLANK(Данные!I486),"",Данные!I486)</f>
        <v>Физическая культура</v>
      </c>
      <c r="J486" s="71" t="str">
        <f>IF(ISBLANK(Данные!J486),"",Данные!J486)</f>
        <v/>
      </c>
      <c r="K486" s="71">
        <f>IF(ISBLANK(Данные!K486),"",Данные!K486)</f>
        <v>28</v>
      </c>
      <c r="L486" s="71" t="str">
        <f>IF(ISBLANK(Данные!L486),"",Данные!L486)</f>
        <v/>
      </c>
      <c r="M486" s="72">
        <f t="shared" si="28"/>
        <v>2.8000000000000003</v>
      </c>
      <c r="N486" s="72">
        <f t="shared" si="31"/>
        <v>10.91</v>
      </c>
      <c r="O486" s="72">
        <f t="shared" si="29"/>
        <v>6.75</v>
      </c>
      <c r="P486" s="72">
        <f t="shared" si="30"/>
        <v>6.75</v>
      </c>
      <c r="Q486" s="72" t="str">
        <f>IF(ISBLANK(Данные!Q486),"",Данные!Q486)</f>
        <v/>
      </c>
      <c r="R486" s="72" t="str">
        <f>IF(ISBLANK(Данные!R486),"",Данные!R486)</f>
        <v/>
      </c>
      <c r="S486" s="72" t="str">
        <f>IF(ISBLANK(Данные!S486),"",Данные!S486)</f>
        <v/>
      </c>
      <c r="T486" s="72" t="str">
        <f>IF(ISBLANK(Данные!T486),"",Данные!T486)</f>
        <v/>
      </c>
      <c r="U486" s="72" t="str">
        <f>IF(ISBLANK(Данные!U486),"",Данные!U486)</f>
        <v/>
      </c>
      <c r="V486" s="72" t="str">
        <f>IF(ISBLANK(Данные!V486),"",Данные!V486)</f>
        <v/>
      </c>
      <c r="W486" s="72">
        <f>IF(ISBLANK(Данные!W486),"",Данные!W486)</f>
        <v>27</v>
      </c>
      <c r="X486" s="72">
        <f>IF(ISBLANK(Данные!X486),"",Данные!X486)</f>
        <v>1</v>
      </c>
      <c r="Y486" s="72">
        <f>IF(ISBLANK(Данные!Y486),"",Данные!Y486)</f>
        <v>2</v>
      </c>
      <c r="Z486" s="72" t="str">
        <f>IF(ISBLANK(Данные!Z486),"",Данные!Z486)</f>
        <v/>
      </c>
      <c r="AA486" s="72" t="str">
        <f>IF(ISBLANK(Данные!AA486),"",Данные!AA486)</f>
        <v/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>
      <c r="A487" s="71">
        <f>IF(ISBLANK(Данные!A487),"",Данные!A487)</f>
        <v>4858</v>
      </c>
      <c r="B487" s="71">
        <f>IF(ISBLANK(Данные!B487),"",Данные!B487)</f>
        <v>2016</v>
      </c>
      <c r="C487" s="71" t="str">
        <f>IF(ISBLANK(Данные!C487),"",Данные!C487)</f>
        <v>социальной безопасности</v>
      </c>
      <c r="D487" s="71" t="str">
        <f>IF(ISBLANK(Данные!D487),"",Данные!D487)</f>
        <v>Есипова Александра Анатольевна</v>
      </c>
      <c r="E487" s="71" t="str">
        <f>IF(ISBLANK(Данные!E487),"",Данные!E487)</f>
        <v>кандидат педагогических наук</v>
      </c>
      <c r="F487" s="71" t="str">
        <f>IF(ISBLANK(Данные!F487),"",Данные!F487)</f>
        <v>доцент</v>
      </c>
      <c r="G487" s="71">
        <f>IF(ISBLANK(Данные!G487),"",Данные!G487)</f>
        <v>1</v>
      </c>
      <c r="H487" s="71">
        <f>IF(ISBLANK(Данные!H487),"",Данные!H487)</f>
        <v>15177</v>
      </c>
      <c r="I487" s="71" t="str">
        <f>IF(ISBLANK(Данные!I487),"",Данные!I487)</f>
        <v>Безопасность жизнедеятельности</v>
      </c>
      <c r="J487" s="71">
        <f>IF(ISBLANK(Данные!J487),"",Данные!J487)</f>
        <v>17</v>
      </c>
      <c r="K487" s="71">
        <f>IF(ISBLANK(Данные!K487),"",Данные!K487)</f>
        <v>34</v>
      </c>
      <c r="L487" s="71" t="str">
        <f>IF(ISBLANK(Данные!L487),"",Данные!L487)</f>
        <v/>
      </c>
      <c r="M487" s="72">
        <f t="shared" si="28"/>
        <v>5.1000000000000005</v>
      </c>
      <c r="N487" s="72">
        <f t="shared" si="31"/>
        <v>10.91</v>
      </c>
      <c r="O487" s="72">
        <f t="shared" si="29"/>
        <v>6.75</v>
      </c>
      <c r="P487" s="72">
        <f t="shared" si="30"/>
        <v>6.75</v>
      </c>
      <c r="Q487" s="72" t="str">
        <f>IF(ISBLANK(Данные!Q487),"",Данные!Q487)</f>
        <v/>
      </c>
      <c r="R487" s="72" t="str">
        <f>IF(ISBLANK(Данные!R487),"",Данные!R487)</f>
        <v/>
      </c>
      <c r="S487" s="72" t="str">
        <f>IF(ISBLANK(Данные!S487),"",Данные!S487)</f>
        <v/>
      </c>
      <c r="T487" s="72" t="str">
        <f>IF(ISBLANK(Данные!T487),"",Данные!T487)</f>
        <v/>
      </c>
      <c r="U487" s="72" t="str">
        <f>IF(ISBLANK(Данные!U487),"",Данные!U487)</f>
        <v/>
      </c>
      <c r="V487" s="72" t="str">
        <f>IF(ISBLANK(Данные!V487),"",Данные!V487)</f>
        <v/>
      </c>
      <c r="W487" s="72">
        <f>IF(ISBLANK(Данные!W487),"",Данные!W487)</f>
        <v>27</v>
      </c>
      <c r="X487" s="72">
        <f>IF(ISBLANK(Данные!X487),"",Данные!X487)</f>
        <v>1</v>
      </c>
      <c r="Y487" s="72">
        <f>IF(ISBLANK(Данные!Y487),"",Данные!Y487)</f>
        <v>2</v>
      </c>
      <c r="Z487" s="72" t="str">
        <f>IF(ISBLANK(Данные!Z487),"",Данные!Z487)</f>
        <v/>
      </c>
      <c r="AA487" s="72" t="str">
        <f>IF(ISBLANK(Данные!AA487),"",Данные!AA487)</f>
        <v/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>
      <c r="A488" s="71">
        <f>IF(ISBLANK(Данные!A488),"",Данные!A488)</f>
        <v>4858</v>
      </c>
      <c r="B488" s="71">
        <f>IF(ISBLANK(Данные!B488),"",Данные!B488)</f>
        <v>2016</v>
      </c>
      <c r="C488" s="71" t="str">
        <f>IF(ISBLANK(Данные!C488),"",Данные!C488)</f>
        <v>философии</v>
      </c>
      <c r="D488" s="71" t="str">
        <f>IF(ISBLANK(Данные!D488),"",Данные!D488)</f>
        <v>Рудаков Леонид Ильич</v>
      </c>
      <c r="E488" s="71" t="str">
        <f>IF(ISBLANK(Данные!E488),"",Данные!E488)</f>
        <v>доктор философских наук</v>
      </c>
      <c r="F488" s="71" t="str">
        <f>IF(ISBLANK(Данные!F488),"",Данные!F488)</f>
        <v>профессор</v>
      </c>
      <c r="G488" s="71" t="str">
        <f>IF(ISBLANK(Данные!G488),"",Данные!G488)</f>
        <v/>
      </c>
      <c r="H488" s="71">
        <f>IF(ISBLANK(Данные!H488),"",Данные!H488)</f>
        <v>15177</v>
      </c>
      <c r="I488" s="71" t="str">
        <f>IF(ISBLANK(Данные!I488),"",Данные!I488)</f>
        <v>Философия</v>
      </c>
      <c r="J488" s="71">
        <f>IF(ISBLANK(Данные!J488),"",Данные!J488)</f>
        <v>17</v>
      </c>
      <c r="K488" s="71">
        <f>IF(ISBLANK(Данные!K488),"",Данные!K488)</f>
        <v>34</v>
      </c>
      <c r="L488" s="71" t="str">
        <f>IF(ISBLANK(Данные!L488),"",Данные!L488)</f>
        <v/>
      </c>
      <c r="M488" s="72">
        <f t="shared" si="28"/>
        <v>5.1000000000000005</v>
      </c>
      <c r="N488" s="72">
        <f t="shared" si="31"/>
        <v>10.91</v>
      </c>
      <c r="O488" s="72">
        <f t="shared" si="29"/>
        <v>6.75</v>
      </c>
      <c r="P488" s="72">
        <f t="shared" si="30"/>
        <v>6.75</v>
      </c>
      <c r="Q488" s="72" t="str">
        <f>IF(ISBLANK(Данные!Q488),"",Данные!Q488)</f>
        <v/>
      </c>
      <c r="R488" s="72" t="str">
        <f>IF(ISBLANK(Данные!R488),"",Данные!R488)</f>
        <v/>
      </c>
      <c r="S488" s="72" t="str">
        <f>IF(ISBLANK(Данные!S488),"",Данные!S488)</f>
        <v/>
      </c>
      <c r="T488" s="72" t="str">
        <f>IF(ISBLANK(Данные!T488),"",Данные!T488)</f>
        <v/>
      </c>
      <c r="U488" s="72" t="str">
        <f>IF(ISBLANK(Данные!U488),"",Данные!U488)</f>
        <v/>
      </c>
      <c r="V488" s="72" t="str">
        <f>IF(ISBLANK(Данные!V488),"",Данные!V488)</f>
        <v/>
      </c>
      <c r="W488" s="72">
        <f>IF(ISBLANK(Данные!W488),"",Данные!W488)</f>
        <v>27</v>
      </c>
      <c r="X488" s="72">
        <f>IF(ISBLANK(Данные!X488),"",Данные!X488)</f>
        <v>1</v>
      </c>
      <c r="Y488" s="72">
        <f>IF(ISBLANK(Данные!Y488),"",Данные!Y488)</f>
        <v>2</v>
      </c>
      <c r="Z488" s="72" t="str">
        <f>IF(ISBLANK(Данные!Z488),"",Данные!Z488)</f>
        <v/>
      </c>
      <c r="AA488" s="72" t="str">
        <f>IF(ISBLANK(Данные!AA488),"",Данные!AA488)</f>
        <v/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>
      <c r="A489" s="71">
        <f>IF(ISBLANK(Данные!A489),"",Данные!A489)</f>
        <v>4858</v>
      </c>
      <c r="B489" s="71">
        <f>IF(ISBLANK(Данные!B489),"",Данные!B489)</f>
        <v>2016</v>
      </c>
      <c r="C489" s="71" t="str">
        <f>IF(ISBLANK(Данные!C489),"",Данные!C489)</f>
        <v>истории</v>
      </c>
      <c r="D489" s="71" t="str">
        <f>IF(ISBLANK(Данные!D489),"",Данные!D489)</f>
        <v>Лапина Ирина Александровна</v>
      </c>
      <c r="E489" s="71" t="str">
        <f>IF(ISBLANK(Данные!E489),"",Данные!E489)</f>
        <v>кандидат исторических наук</v>
      </c>
      <c r="F489" s="71" t="str">
        <f>IF(ISBLANK(Данные!F489),"",Данные!F489)</f>
        <v>доцент</v>
      </c>
      <c r="G489" s="71">
        <f>IF(ISBLANK(Данные!G489),"",Данные!G489)</f>
        <v>1</v>
      </c>
      <c r="H489" s="71">
        <f>IF(ISBLANK(Данные!H489),"",Данные!H489)</f>
        <v>15177</v>
      </c>
      <c r="I489" s="71" t="str">
        <f>IF(ISBLANK(Данные!I489),"",Данные!I489)</f>
        <v>История России</v>
      </c>
      <c r="J489" s="71">
        <f>IF(ISBLANK(Данные!J489),"",Данные!J489)</f>
        <v>34</v>
      </c>
      <c r="K489" s="71">
        <f>IF(ISBLANK(Данные!K489),"",Данные!K489)</f>
        <v>17</v>
      </c>
      <c r="L489" s="71" t="str">
        <f>IF(ISBLANK(Данные!L489),"",Данные!L489)</f>
        <v/>
      </c>
      <c r="M489" s="72">
        <f t="shared" si="28"/>
        <v>5.1000000000000005</v>
      </c>
      <c r="N489" s="72">
        <f t="shared" si="31"/>
        <v>10.91</v>
      </c>
      <c r="O489" s="72">
        <f t="shared" si="29"/>
        <v>6.75</v>
      </c>
      <c r="P489" s="72">
        <f t="shared" si="30"/>
        <v>6.75</v>
      </c>
      <c r="Q489" s="72" t="str">
        <f>IF(ISBLANK(Данные!Q489),"",Данные!Q489)</f>
        <v/>
      </c>
      <c r="R489" s="72" t="str">
        <f>IF(ISBLANK(Данные!R489),"",Данные!R489)</f>
        <v/>
      </c>
      <c r="S489" s="72" t="str">
        <f>IF(ISBLANK(Данные!S489),"",Данные!S489)</f>
        <v/>
      </c>
      <c r="T489" s="72">
        <f>IF(ISBLANK(Данные!T489),"",Данные!T489)</f>
        <v>12</v>
      </c>
      <c r="U489" s="72" t="str">
        <f>IF(ISBLANK(Данные!U489),"",Данные!U489)</f>
        <v/>
      </c>
      <c r="V489" s="72" t="str">
        <f>IF(ISBLANK(Данные!V489),"",Данные!V489)</f>
        <v/>
      </c>
      <c r="W489" s="72">
        <f>IF(ISBLANK(Данные!W489),"",Данные!W489)</f>
        <v>27</v>
      </c>
      <c r="X489" s="72">
        <f>IF(ISBLANK(Данные!X489),"",Данные!X489)</f>
        <v>1</v>
      </c>
      <c r="Y489" s="72">
        <f>IF(ISBLANK(Данные!Y489),"",Данные!Y489)</f>
        <v>2</v>
      </c>
      <c r="Z489" s="72" t="str">
        <f>IF(ISBLANK(Данные!Z489),"",Данные!Z489)</f>
        <v/>
      </c>
      <c r="AA489" s="72" t="str">
        <f>IF(ISBLANK(Данные!AA489),"",Данные!AA489)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>
      <c r="A490" s="71">
        <f>IF(ISBLANK(Данные!A490),"",Данные!A490)</f>
        <v>4858</v>
      </c>
      <c r="B490" s="71">
        <f>IF(ISBLANK(Данные!B490),"",Данные!B490)</f>
        <v>2016</v>
      </c>
      <c r="C490" s="71" t="str">
        <f>IF(ISBLANK(Данные!C490),"",Данные!C490)</f>
        <v>математического анализа</v>
      </c>
      <c r="D490" s="71" t="str">
        <f>IF(ISBLANK(Данные!D490),"",Данные!D490)</f>
        <v>Косова Ирина Святославна</v>
      </c>
      <c r="E490" s="71" t="str">
        <f>IF(ISBLANK(Данные!E490),"",Данные!E490)</f>
        <v>кандидат педагогических наук</v>
      </c>
      <c r="F490" s="71" t="str">
        <f>IF(ISBLANK(Данные!F490),"",Данные!F490)</f>
        <v>доцент</v>
      </c>
      <c r="G490" s="71">
        <f>IF(ISBLANK(Данные!G490),"",Данные!G490)</f>
        <v>1</v>
      </c>
      <c r="H490" s="71">
        <f>IF(ISBLANK(Данные!H490),"",Данные!H490)</f>
        <v>15177</v>
      </c>
      <c r="I490" s="71" t="str">
        <f>IF(ISBLANK(Данные!I490),"",Данные!I490)</f>
        <v>Модуль "Дискретные структуры". Вероятность и статистика</v>
      </c>
      <c r="J490" s="71">
        <f>IF(ISBLANK(Данные!J490),"",Данные!J490)</f>
        <v>18</v>
      </c>
      <c r="K490" s="71">
        <f>IF(ISBLANK(Данные!K490),"",Данные!K490)</f>
        <v>18</v>
      </c>
      <c r="L490" s="71" t="str">
        <f>IF(ISBLANK(Данные!L490),"",Данные!L490)</f>
        <v/>
      </c>
      <c r="M490" s="72">
        <f t="shared" si="28"/>
        <v>3.6</v>
      </c>
      <c r="N490" s="72">
        <f t="shared" si="31"/>
        <v>10.91</v>
      </c>
      <c r="O490" s="72">
        <f t="shared" si="29"/>
        <v>6.75</v>
      </c>
      <c r="P490" s="72">
        <f t="shared" si="30"/>
        <v>6.75</v>
      </c>
      <c r="Q490" s="72" t="str">
        <f>IF(ISBLANK(Данные!Q490),"",Данные!Q490)</f>
        <v/>
      </c>
      <c r="R490" s="72" t="str">
        <f>IF(ISBLANK(Данные!R490),"",Данные!R490)</f>
        <v/>
      </c>
      <c r="S490" s="72" t="str">
        <f>IF(ISBLANK(Данные!S490),"",Данные!S490)</f>
        <v/>
      </c>
      <c r="T490" s="72" t="str">
        <f>IF(ISBLANK(Данные!T490),"",Данные!T490)</f>
        <v/>
      </c>
      <c r="U490" s="72" t="str">
        <f>IF(ISBLANK(Данные!U490),"",Данные!U490)</f>
        <v/>
      </c>
      <c r="V490" s="72" t="str">
        <f>IF(ISBLANK(Данные!V490),"",Данные!V490)</f>
        <v/>
      </c>
      <c r="W490" s="72">
        <f>IF(ISBLANK(Данные!W490),"",Данные!W490)</f>
        <v>27</v>
      </c>
      <c r="X490" s="72">
        <f>IF(ISBLANK(Данные!X490),"",Данные!X490)</f>
        <v>1</v>
      </c>
      <c r="Y490" s="72">
        <f>IF(ISBLANK(Данные!Y490),"",Данные!Y490)</f>
        <v>2</v>
      </c>
      <c r="Z490" s="72" t="str">
        <f>IF(ISBLANK(Данные!Z490),"",Данные!Z490)</f>
        <v/>
      </c>
      <c r="AA490" s="72" t="str">
        <f>IF(ISBLANK(Данные!AA490),"",Данные!AA490)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>
      <c r="A491" s="71">
        <f>IF(ISBLANK(Данные!A491),"",Данные!A491)</f>
        <v>4858</v>
      </c>
      <c r="B491" s="71">
        <f>IF(ISBLANK(Данные!B491),"",Данные!B491)</f>
        <v>2016</v>
      </c>
      <c r="C491" s="71" t="str">
        <f>IF(ISBLANK(Данные!C491),"",Данные!C491)</f>
        <v>современных европейских языков</v>
      </c>
      <c r="D491" s="71" t="str">
        <f>IF(ISBLANK(Данные!D491),"",Данные!D491)</f>
        <v>Василькова Ирина Генриховна</v>
      </c>
      <c r="E491" s="71" t="str">
        <f>IF(ISBLANK(Данные!E491),"",Данные!E491)</f>
        <v>нет</v>
      </c>
      <c r="F491" s="71" t="str">
        <f>IF(ISBLANK(Данные!F491),"",Данные!F491)</f>
        <v>старший преподаватель</v>
      </c>
      <c r="G491" s="71">
        <f>IF(ISBLANK(Данные!G491),"",Данные!G491)</f>
        <v>0.5</v>
      </c>
      <c r="H491" s="71">
        <f>IF(ISBLANK(Данные!H491),"",Данные!H491)</f>
        <v>15177</v>
      </c>
      <c r="I491" s="71" t="str">
        <f>IF(ISBLANK(Данные!I491),"",Данные!I491)</f>
        <v>Иностранный язык</v>
      </c>
      <c r="J491" s="71" t="str">
        <f>IF(ISBLANK(Данные!J491),"",Данные!J491)</f>
        <v/>
      </c>
      <c r="K491" s="71" t="str">
        <f>IF(ISBLANK(Данные!K491),"",Данные!K491)</f>
        <v/>
      </c>
      <c r="L491" s="71">
        <f>IF(ISBLANK(Данные!L491),"",Данные!L491)</f>
        <v>68</v>
      </c>
      <c r="M491" s="72">
        <f t="shared" si="28"/>
        <v>6.8000000000000007</v>
      </c>
      <c r="N491" s="72">
        <f t="shared" si="31"/>
        <v>10.91</v>
      </c>
      <c r="O491" s="72">
        <f t="shared" si="29"/>
        <v>6.75</v>
      </c>
      <c r="P491" s="72">
        <f t="shared" si="30"/>
        <v>6.75</v>
      </c>
      <c r="Q491" s="72" t="str">
        <f>IF(ISBLANK(Данные!Q491),"",Данные!Q491)</f>
        <v/>
      </c>
      <c r="R491" s="72" t="str">
        <f>IF(ISBLANK(Данные!R491),"",Данные!R491)</f>
        <v/>
      </c>
      <c r="S491" s="72" t="str">
        <f>IF(ISBLANK(Данные!S491),"",Данные!S491)</f>
        <v/>
      </c>
      <c r="T491" s="72">
        <f>IF(ISBLANK(Данные!T491),"",Данные!T491)</f>
        <v>6</v>
      </c>
      <c r="U491" s="72" t="str">
        <f>IF(ISBLANK(Данные!U491),"",Данные!U491)</f>
        <v/>
      </c>
      <c r="V491" s="72" t="str">
        <f>IF(ISBLANK(Данные!V491),"",Данные!V491)</f>
        <v/>
      </c>
      <c r="W491" s="72">
        <f>IF(ISBLANK(Данные!W491),"",Данные!W491)</f>
        <v>27</v>
      </c>
      <c r="X491" s="72">
        <f>IF(ISBLANK(Данные!X491),"",Данные!X491)</f>
        <v>1</v>
      </c>
      <c r="Y491" s="72">
        <f>IF(ISBLANK(Данные!Y491),"",Данные!Y491)</f>
        <v>2</v>
      </c>
      <c r="Z491" s="72" t="str">
        <f>IF(ISBLANK(Данные!Z491),"",Данные!Z491)</f>
        <v/>
      </c>
      <c r="AA491" s="72" t="str">
        <f>IF(ISBLANK(Данные!AA491),"",Данные!AA491)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>
      <c r="A492" s="71">
        <f>IF(ISBLANK(Данные!A492),"",Данные!A492)</f>
        <v>4858</v>
      </c>
      <c r="B492" s="71">
        <f>IF(ISBLANK(Данные!B492),"",Данные!B492)</f>
        <v>2016</v>
      </c>
      <c r="C492" s="71" t="str">
        <f>IF(ISBLANK(Данные!C492),"",Данные!C492)</f>
        <v>современных европейских языков</v>
      </c>
      <c r="D492" s="71" t="str">
        <f>IF(ISBLANK(Данные!D492),"",Данные!D492)</f>
        <v>Порязь Надежда Вадимовна</v>
      </c>
      <c r="E492" s="71" t="str">
        <f>IF(ISBLANK(Данные!E492),"",Данные!E492)</f>
        <v>нет</v>
      </c>
      <c r="F492" s="71" t="str">
        <f>IF(ISBLANK(Данные!F492),"",Данные!F492)</f>
        <v>старший преподаватель</v>
      </c>
      <c r="G492" s="71">
        <f>IF(ISBLANK(Данные!G492),"",Данные!G492)</f>
        <v>0.75</v>
      </c>
      <c r="H492" s="71">
        <f>IF(ISBLANK(Данные!H492),"",Данные!H492)</f>
        <v>15177</v>
      </c>
      <c r="I492" s="71" t="str">
        <f>IF(ISBLANK(Данные!I492),"",Данные!I492)</f>
        <v>Иностранный язык</v>
      </c>
      <c r="J492" s="71" t="str">
        <f>IF(ISBLANK(Данные!J492),"",Данные!J492)</f>
        <v/>
      </c>
      <c r="K492" s="71" t="str">
        <f>IF(ISBLANK(Данные!K492),"",Данные!K492)</f>
        <v/>
      </c>
      <c r="L492" s="71">
        <f>IF(ISBLANK(Данные!L492),"",Данные!L492)</f>
        <v>68</v>
      </c>
      <c r="M492" s="72">
        <f t="shared" si="28"/>
        <v>6.8000000000000007</v>
      </c>
      <c r="N492" s="72">
        <f t="shared" si="31"/>
        <v>10.91</v>
      </c>
      <c r="O492" s="72">
        <f t="shared" si="29"/>
        <v>6.75</v>
      </c>
      <c r="P492" s="72">
        <f t="shared" si="30"/>
        <v>6.75</v>
      </c>
      <c r="Q492" s="72" t="str">
        <f>IF(ISBLANK(Данные!Q492),"",Данные!Q492)</f>
        <v/>
      </c>
      <c r="R492" s="72" t="str">
        <f>IF(ISBLANK(Данные!R492),"",Данные!R492)</f>
        <v/>
      </c>
      <c r="S492" s="72" t="str">
        <f>IF(ISBLANK(Данные!S492),"",Данные!S492)</f>
        <v/>
      </c>
      <c r="T492" s="72">
        <f>IF(ISBLANK(Данные!T492),"",Данные!T492)</f>
        <v>18</v>
      </c>
      <c r="U492" s="72" t="str">
        <f>IF(ISBLANK(Данные!U492),"",Данные!U492)</f>
        <v/>
      </c>
      <c r="V492" s="72" t="str">
        <f>IF(ISBLANK(Данные!V492),"",Данные!V492)</f>
        <v/>
      </c>
      <c r="W492" s="72">
        <f>IF(ISBLANK(Данные!W492),"",Данные!W492)</f>
        <v>27</v>
      </c>
      <c r="X492" s="72">
        <f>IF(ISBLANK(Данные!X492),"",Данные!X492)</f>
        <v>1</v>
      </c>
      <c r="Y492" s="72">
        <f>IF(ISBLANK(Данные!Y492),"",Данные!Y492)</f>
        <v>2</v>
      </c>
      <c r="Z492" s="72" t="str">
        <f>IF(ISBLANK(Данные!Z492),"",Данные!Z492)</f>
        <v/>
      </c>
      <c r="AA492" s="72" t="str">
        <f>IF(ISBLANK(Данные!AA492),"",Данные!AA492)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>
      <c r="A493" s="71">
        <f>IF(ISBLANK(Данные!A493),"",Данные!A493)</f>
        <v>4858</v>
      </c>
      <c r="B493" s="71">
        <f>IF(ISBLANK(Данные!B493),"",Данные!B493)</f>
        <v>2016</v>
      </c>
      <c r="C493" s="71" t="str">
        <f>IF(ISBLANK(Данные!C493),"",Данные!C493)</f>
        <v>социальной безопасности</v>
      </c>
      <c r="D493" s="71" t="str">
        <f>IF(ISBLANK(Данные!D493),"",Данные!D493)</f>
        <v>Абдуллаева Любовь Магомедовна</v>
      </c>
      <c r="E493" s="71" t="str">
        <f>IF(ISBLANK(Данные!E493),"",Данные!E493)</f>
        <v>нет</v>
      </c>
      <c r="F493" s="71" t="str">
        <f>IF(ISBLANK(Данные!F493),"",Данные!F493)</f>
        <v>старший преподаватель</v>
      </c>
      <c r="G493" s="71">
        <f>IF(ISBLANK(Данные!G493),"",Данные!G493)</f>
        <v>0.12</v>
      </c>
      <c r="H493" s="71">
        <f>IF(ISBLANK(Данные!H493),"",Данные!H493)</f>
        <v>15177</v>
      </c>
      <c r="I493" s="71" t="str">
        <f>IF(ISBLANK(Данные!I493),"",Данные!I493)</f>
        <v>Экология</v>
      </c>
      <c r="J493" s="71">
        <f>IF(ISBLANK(Данные!J493),"",Данные!J493)</f>
        <v>18</v>
      </c>
      <c r="K493" s="71">
        <f>IF(ISBLANK(Данные!K493),"",Данные!K493)</f>
        <v>18</v>
      </c>
      <c r="L493" s="71" t="str">
        <f>IF(ISBLANK(Данные!L493),"",Данные!L493)</f>
        <v/>
      </c>
      <c r="M493" s="72">
        <f t="shared" si="28"/>
        <v>3.6</v>
      </c>
      <c r="N493" s="72">
        <f t="shared" si="31"/>
        <v>10.91</v>
      </c>
      <c r="O493" s="72">
        <f t="shared" si="29"/>
        <v>6.75</v>
      </c>
      <c r="P493" s="72">
        <f t="shared" si="30"/>
        <v>6.75</v>
      </c>
      <c r="Q493" s="72" t="str">
        <f>IF(ISBLANK(Данные!Q493),"",Данные!Q493)</f>
        <v/>
      </c>
      <c r="R493" s="72" t="str">
        <f>IF(ISBLANK(Данные!R493),"",Данные!R493)</f>
        <v/>
      </c>
      <c r="S493" s="72" t="str">
        <f>IF(ISBLANK(Данные!S493),"",Данные!S493)</f>
        <v/>
      </c>
      <c r="T493" s="72" t="str">
        <f>IF(ISBLANK(Данные!T493),"",Данные!T493)</f>
        <v/>
      </c>
      <c r="U493" s="72" t="str">
        <f>IF(ISBLANK(Данные!U493),"",Данные!U493)</f>
        <v/>
      </c>
      <c r="V493" s="72" t="str">
        <f>IF(ISBLANK(Данные!V493),"",Данные!V493)</f>
        <v/>
      </c>
      <c r="W493" s="72">
        <f>IF(ISBLANK(Данные!W493),"",Данные!W493)</f>
        <v>27</v>
      </c>
      <c r="X493" s="72">
        <f>IF(ISBLANK(Данные!X493),"",Данные!X493)</f>
        <v>1</v>
      </c>
      <c r="Y493" s="72">
        <f>IF(ISBLANK(Данные!Y493),"",Данные!Y493)</f>
        <v>2</v>
      </c>
      <c r="Z493" s="72" t="str">
        <f>IF(ISBLANK(Данные!Z493),"",Данные!Z493)</f>
        <v/>
      </c>
      <c r="AA493" s="72" t="str">
        <f>IF(ISBLANK(Данные!AA493),"",Данные!AA493)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>
      <c r="A494" s="71">
        <f>IF(ISBLANK(Данные!A494),"",Данные!A494)</f>
        <v>4858</v>
      </c>
      <c r="B494" s="71">
        <f>IF(ISBLANK(Данные!B494),"",Данные!B494)</f>
        <v>2016</v>
      </c>
      <c r="C494" s="71" t="str">
        <f>IF(ISBLANK(Данные!C494),"",Данные!C494)</f>
        <v>теории права и гражданско-правового образования</v>
      </c>
      <c r="D494" s="71" t="str">
        <f>IF(ISBLANK(Данные!D494),"",Данные!D494)</f>
        <v>Разуваев Николай Викторович</v>
      </c>
      <c r="E494" s="71" t="str">
        <f>IF(ISBLANK(Данные!E494),"",Данные!E494)</f>
        <v>кандидат юридических наук</v>
      </c>
      <c r="F494" s="71" t="str">
        <f>IF(ISBLANK(Данные!F494),"",Данные!F494)</f>
        <v>доцент</v>
      </c>
      <c r="G494" s="71">
        <f>IF(ISBLANK(Данные!G494),"",Данные!G494)</f>
        <v>0.5</v>
      </c>
      <c r="H494" s="71">
        <f>IF(ISBLANK(Данные!H494),"",Данные!H494)</f>
        <v>15177</v>
      </c>
      <c r="I494" s="71" t="str">
        <f>IF(ISBLANK(Данные!I494),"",Данные!I494)</f>
        <v>Правоведение</v>
      </c>
      <c r="J494" s="71">
        <f>IF(ISBLANK(Данные!J494),"",Данные!J494)</f>
        <v>18</v>
      </c>
      <c r="K494" s="71">
        <f>IF(ISBLANK(Данные!K494),"",Данные!K494)</f>
        <v>18</v>
      </c>
      <c r="L494" s="71" t="str">
        <f>IF(ISBLANK(Данные!L494),"",Данные!L494)</f>
        <v/>
      </c>
      <c r="M494" s="72">
        <f t="shared" si="28"/>
        <v>3.6</v>
      </c>
      <c r="N494" s="72">
        <f t="shared" si="31"/>
        <v>10.91</v>
      </c>
      <c r="O494" s="72">
        <f t="shared" si="29"/>
        <v>6.75</v>
      </c>
      <c r="P494" s="72">
        <f t="shared" si="30"/>
        <v>6.75</v>
      </c>
      <c r="Q494" s="72" t="str">
        <f>IF(ISBLANK(Данные!Q494),"",Данные!Q494)</f>
        <v/>
      </c>
      <c r="R494" s="72" t="str">
        <f>IF(ISBLANK(Данные!R494),"",Данные!R494)</f>
        <v/>
      </c>
      <c r="S494" s="72" t="str">
        <f>IF(ISBLANK(Данные!S494),"",Данные!S494)</f>
        <v/>
      </c>
      <c r="T494" s="72" t="str">
        <f>IF(ISBLANK(Данные!T494),"",Данные!T494)</f>
        <v/>
      </c>
      <c r="U494" s="72" t="str">
        <f>IF(ISBLANK(Данные!U494),"",Данные!U494)</f>
        <v/>
      </c>
      <c r="V494" s="72" t="str">
        <f>IF(ISBLANK(Данные!V494),"",Данные!V494)</f>
        <v/>
      </c>
      <c r="W494" s="72">
        <f>IF(ISBLANK(Данные!W494),"",Данные!W494)</f>
        <v>27</v>
      </c>
      <c r="X494" s="72">
        <f>IF(ISBLANK(Данные!X494),"",Данные!X494)</f>
        <v>1</v>
      </c>
      <c r="Y494" s="72">
        <f>IF(ISBLANK(Данные!Y494),"",Данные!Y494)</f>
        <v>2</v>
      </c>
      <c r="Z494" s="72" t="str">
        <f>IF(ISBLANK(Данные!Z494),"",Данные!Z494)</f>
        <v/>
      </c>
      <c r="AA494" s="72" t="str">
        <f>IF(ISBLANK(Данные!AA494),"",Данные!AA494)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>
      <c r="A495" s="71">
        <f>IF(ISBLANK(Данные!A495),"",Данные!A495)</f>
        <v>4858</v>
      </c>
      <c r="B495" s="71">
        <f>IF(ISBLANK(Данные!B495),"",Данные!B495)</f>
        <v>2016</v>
      </c>
      <c r="C495" s="71" t="str">
        <f>IF(ISBLANK(Данные!C495),"",Данные!C495)</f>
        <v>физической электроники</v>
      </c>
      <c r="D495" s="71" t="str">
        <f>IF(ISBLANK(Данные!D495),"",Данные!D495)</f>
        <v>Серегин Павел Павлович</v>
      </c>
      <c r="E495" s="71" t="str">
        <f>IF(ISBLANK(Данные!E495),"",Данные!E495)</f>
        <v>доктор физ.-мат. наук</v>
      </c>
      <c r="F495" s="71" t="str">
        <f>IF(ISBLANK(Данные!F495),"",Данные!F495)</f>
        <v>профессор</v>
      </c>
      <c r="G495" s="71">
        <f>IF(ISBLANK(Данные!G495),"",Данные!G495)</f>
        <v>1</v>
      </c>
      <c r="H495" s="71">
        <f>IF(ISBLANK(Данные!H495),"",Данные!H495)</f>
        <v>15177</v>
      </c>
      <c r="I495" s="71" t="str">
        <f>IF(ISBLANK(Данные!I495),"",Данные!I495)</f>
        <v>Физика</v>
      </c>
      <c r="J495" s="71">
        <f>IF(ISBLANK(Данные!J495),"",Данные!J495)</f>
        <v>36</v>
      </c>
      <c r="K495" s="71" t="str">
        <f>IF(ISBLANK(Данные!K495),"",Данные!K495)</f>
        <v/>
      </c>
      <c r="L495" s="71">
        <f>IF(ISBLANK(Данные!L495),"",Данные!L495)</f>
        <v>144</v>
      </c>
      <c r="M495" s="72">
        <f t="shared" si="28"/>
        <v>18</v>
      </c>
      <c r="N495" s="72">
        <f t="shared" si="31"/>
        <v>10.91</v>
      </c>
      <c r="O495" s="72">
        <f t="shared" si="29"/>
        <v>6.75</v>
      </c>
      <c r="P495" s="72">
        <f t="shared" si="30"/>
        <v>6.75</v>
      </c>
      <c r="Q495" s="72" t="str">
        <f>IF(ISBLANK(Данные!Q495),"",Данные!Q495)</f>
        <v/>
      </c>
      <c r="R495" s="72" t="str">
        <f>IF(ISBLANK(Данные!R495),"",Данные!R495)</f>
        <v/>
      </c>
      <c r="S495" s="72" t="str">
        <f>IF(ISBLANK(Данные!S495),"",Данные!S495)</f>
        <v/>
      </c>
      <c r="T495" s="72" t="str">
        <f>IF(ISBLANK(Данные!T495),"",Данные!T495)</f>
        <v/>
      </c>
      <c r="U495" s="72" t="str">
        <f>IF(ISBLANK(Данные!U495),"",Данные!U495)</f>
        <v/>
      </c>
      <c r="V495" s="72" t="str">
        <f>IF(ISBLANK(Данные!V495),"",Данные!V495)</f>
        <v/>
      </c>
      <c r="W495" s="72">
        <f>IF(ISBLANK(Данные!W495),"",Данные!W495)</f>
        <v>27</v>
      </c>
      <c r="X495" s="72">
        <f>IF(ISBLANK(Данные!X495),"",Данные!X495)</f>
        <v>1</v>
      </c>
      <c r="Y495" s="72">
        <f>IF(ISBLANK(Данные!Y495),"",Данные!Y495)</f>
        <v>2</v>
      </c>
      <c r="Z495" s="72" t="str">
        <f>IF(ISBLANK(Данные!Z495),"",Данные!Z495)</f>
        <v/>
      </c>
      <c r="AA495" s="72" t="str">
        <f>IF(ISBLANK(Данные!AA495),"",Данные!AA495)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>
      <c r="A496" s="71">
        <f>IF(ISBLANK(Данные!A496),"",Данные!A496)</f>
        <v>4858</v>
      </c>
      <c r="B496" s="71">
        <f>IF(ISBLANK(Данные!B496),"",Данные!B496)</f>
        <v>2016</v>
      </c>
      <c r="C496" s="71" t="str">
        <f>IF(ISBLANK(Данные!C496),"",Данные!C496)</f>
        <v>экономической теории и экономического образования</v>
      </c>
      <c r="D496" s="71" t="str">
        <f>IF(ISBLANK(Данные!D496),"",Данные!D496)</f>
        <v>Богатова Елена Владимировна</v>
      </c>
      <c r="E496" s="71" t="str">
        <f>IF(ISBLANK(Данные!E496),"",Данные!E496)</f>
        <v>кандидат экономических наук</v>
      </c>
      <c r="F496" s="71" t="str">
        <f>IF(ISBLANK(Данные!F496),"",Данные!F496)</f>
        <v>доцент</v>
      </c>
      <c r="G496" s="71">
        <f>IF(ISBLANK(Данные!G496),"",Данные!G496)</f>
        <v>0.5</v>
      </c>
      <c r="H496" s="71">
        <f>IF(ISBLANK(Данные!H496),"",Данные!H496)</f>
        <v>15177</v>
      </c>
      <c r="I496" s="71" t="str">
        <f>IF(ISBLANK(Данные!I496),"",Данные!I496)</f>
        <v>Экономика</v>
      </c>
      <c r="J496" s="71">
        <f>IF(ISBLANK(Данные!J496),"",Данные!J496)</f>
        <v>18</v>
      </c>
      <c r="K496" s="71">
        <f>IF(ISBLANK(Данные!K496),"",Данные!K496)</f>
        <v>18</v>
      </c>
      <c r="L496" s="71" t="str">
        <f>IF(ISBLANK(Данные!L496),"",Данные!L496)</f>
        <v/>
      </c>
      <c r="M496" s="72">
        <f t="shared" si="28"/>
        <v>3.6</v>
      </c>
      <c r="N496" s="72">
        <f t="shared" si="31"/>
        <v>10.91</v>
      </c>
      <c r="O496" s="72">
        <f t="shared" si="29"/>
        <v>6.75</v>
      </c>
      <c r="P496" s="72">
        <f t="shared" si="30"/>
        <v>6.75</v>
      </c>
      <c r="Q496" s="72" t="str">
        <f>IF(ISBLANK(Данные!Q496),"",Данные!Q496)</f>
        <v/>
      </c>
      <c r="R496" s="72" t="str">
        <f>IF(ISBLANK(Данные!R496),"",Данные!R496)</f>
        <v/>
      </c>
      <c r="S496" s="72" t="str">
        <f>IF(ISBLANK(Данные!S496),"",Данные!S496)</f>
        <v/>
      </c>
      <c r="T496" s="72" t="str">
        <f>IF(ISBLANK(Данные!T496),"",Данные!T496)</f>
        <v/>
      </c>
      <c r="U496" s="72" t="str">
        <f>IF(ISBLANK(Данные!U496),"",Данные!U496)</f>
        <v/>
      </c>
      <c r="V496" s="72" t="str">
        <f>IF(ISBLANK(Данные!V496),"",Данные!V496)</f>
        <v/>
      </c>
      <c r="W496" s="72">
        <f>IF(ISBLANK(Данные!W496),"",Данные!W496)</f>
        <v>27</v>
      </c>
      <c r="X496" s="72">
        <f>IF(ISBLANK(Данные!X496),"",Данные!X496)</f>
        <v>1</v>
      </c>
      <c r="Y496" s="72">
        <f>IF(ISBLANK(Данные!Y496),"",Данные!Y496)</f>
        <v>2</v>
      </c>
      <c r="Z496" s="72" t="str">
        <f>IF(ISBLANK(Данные!Z496),"",Данные!Z496)</f>
        <v/>
      </c>
      <c r="AA496" s="72" t="str">
        <f>IF(ISBLANK(Данные!AA496),"",Данные!AA496)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>
      <c r="A497" s="71">
        <f>IF(ISBLANK(Данные!A497),"",Данные!A497)</f>
        <v>4858</v>
      </c>
      <c r="B497" s="71">
        <f>IF(ISBLANK(Данные!B497),"",Данные!B497)</f>
        <v>2017</v>
      </c>
      <c r="C497" s="71" t="str">
        <f>IF(ISBLANK(Данные!C497),"",Данные!C497)</f>
        <v>всеобщей истории</v>
      </c>
      <c r="D497" s="71" t="str">
        <f>IF(ISBLANK(Данные!D497),"",Данные!D497)</f>
        <v>Земляницин Владимир Александрович</v>
      </c>
      <c r="E497" s="71" t="str">
        <f>IF(ISBLANK(Данные!E497),"",Данные!E497)</f>
        <v>кандидат исторических наук</v>
      </c>
      <c r="F497" s="71" t="str">
        <f>IF(ISBLANK(Данные!F497),"",Данные!F497)</f>
        <v>доцент</v>
      </c>
      <c r="G497" s="71">
        <f>IF(ISBLANK(Данные!G497),"",Данные!G497)</f>
        <v>1</v>
      </c>
      <c r="H497" s="71">
        <f>IF(ISBLANK(Данные!H497),"",Данные!H497)</f>
        <v>16002</v>
      </c>
      <c r="I497" s="71" t="str">
        <f>IF(ISBLANK(Данные!I497),"",Данные!I497)</f>
        <v>Общеуниверситетский курс по выбору № 1. События всемирной истории в мировой литературе</v>
      </c>
      <c r="J497" s="71">
        <f>IF(ISBLANK(Данные!J497),"",Данные!J497)</f>
        <v>17</v>
      </c>
      <c r="K497" s="71" t="str">
        <f>IF(ISBLANK(Данные!K497),"",Данные!K497)</f>
        <v/>
      </c>
      <c r="L497" s="71" t="str">
        <f>IF(ISBLANK(Данные!L497),"",Данные!L497)</f>
        <v/>
      </c>
      <c r="M497" s="72">
        <f t="shared" si="28"/>
        <v>1.7000000000000002</v>
      </c>
      <c r="N497" s="72">
        <f t="shared" si="31"/>
        <v>10.91</v>
      </c>
      <c r="O497" s="72">
        <f t="shared" si="29"/>
        <v>6.75</v>
      </c>
      <c r="P497" s="72">
        <f t="shared" si="30"/>
        <v>6.75</v>
      </c>
      <c r="Q497" s="72" t="str">
        <f>IF(ISBLANK(Данные!Q497),"",Данные!Q497)</f>
        <v/>
      </c>
      <c r="R497" s="72" t="str">
        <f>IF(ISBLANK(Данные!R497),"",Данные!R497)</f>
        <v/>
      </c>
      <c r="S497" s="72" t="str">
        <f>IF(ISBLANK(Данные!S497),"",Данные!S497)</f>
        <v/>
      </c>
      <c r="T497" s="72" t="str">
        <f>IF(ISBLANK(Данные!T497),"",Данные!T497)</f>
        <v/>
      </c>
      <c r="U497" s="72" t="str">
        <f>IF(ISBLANK(Данные!U497),"",Данные!U497)</f>
        <v/>
      </c>
      <c r="V497" s="72" t="str">
        <f>IF(ISBLANK(Данные!V497),"",Данные!V497)</f>
        <v/>
      </c>
      <c r="W497" s="72">
        <f>IF(ISBLANK(Данные!W497),"",Данные!W497)</f>
        <v>27</v>
      </c>
      <c r="X497" s="72">
        <f>IF(ISBLANK(Данные!X497),"",Данные!X497)</f>
        <v>1</v>
      </c>
      <c r="Y497" s="72">
        <f>IF(ISBLANK(Данные!Y497),"",Данные!Y497)</f>
        <v>2</v>
      </c>
      <c r="Z497" s="72" t="str">
        <f>IF(ISBLANK(Данные!Z497),"",Данные!Z497)</f>
        <v/>
      </c>
      <c r="AA497" s="72" t="str">
        <f>IF(ISBLANK(Данные!AA497),"",Данные!AA497)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>
      <c r="A498" s="71">
        <f>IF(ISBLANK(Данные!A498),"",Данные!A498)</f>
        <v>4858</v>
      </c>
      <c r="B498" s="71">
        <f>IF(ISBLANK(Данные!B498),"",Данные!B498)</f>
        <v>2017</v>
      </c>
      <c r="C498" s="71" t="str">
        <f>IF(ISBLANK(Данные!C498),"",Данные!C498)</f>
        <v>всеобщей истории</v>
      </c>
      <c r="D498" s="71" t="str">
        <f>IF(ISBLANK(Данные!D498),"",Данные!D498)</f>
        <v>Райкова Вера Алексеевна</v>
      </c>
      <c r="E498" s="71" t="str">
        <f>IF(ISBLANK(Данные!E498),"",Данные!E498)</f>
        <v>кандидат исторических наук</v>
      </c>
      <c r="F498" s="71" t="str">
        <f>IF(ISBLANK(Данные!F498),"",Данные!F498)</f>
        <v>доцент</v>
      </c>
      <c r="G498" s="71">
        <f>IF(ISBLANK(Данные!G498),"",Данные!G498)</f>
        <v>1</v>
      </c>
      <c r="H498" s="71">
        <f>IF(ISBLANK(Данные!H498),"",Данные!H498)</f>
        <v>16002</v>
      </c>
      <c r="I498" s="71" t="str">
        <f>IF(ISBLANK(Данные!I498),"",Данные!I498)</f>
        <v>Общеуниверситетский курс по выбору №2. История общественных движений новейшего времени</v>
      </c>
      <c r="J498" s="71">
        <f>IF(ISBLANK(Данные!J498),"",Данные!J498)</f>
        <v>17</v>
      </c>
      <c r="K498" s="71" t="str">
        <f>IF(ISBLANK(Данные!K498),"",Данные!K498)</f>
        <v/>
      </c>
      <c r="L498" s="71" t="str">
        <f>IF(ISBLANK(Данные!L498),"",Данные!L498)</f>
        <v/>
      </c>
      <c r="M498" s="72">
        <f t="shared" si="28"/>
        <v>1.7000000000000002</v>
      </c>
      <c r="N498" s="72">
        <f t="shared" si="31"/>
        <v>10.91</v>
      </c>
      <c r="O498" s="72">
        <f t="shared" si="29"/>
        <v>6.75</v>
      </c>
      <c r="P498" s="72">
        <f t="shared" si="30"/>
        <v>6.75</v>
      </c>
      <c r="Q498" s="72" t="str">
        <f>IF(ISBLANK(Данные!Q498),"",Данные!Q498)</f>
        <v/>
      </c>
      <c r="R498" s="72" t="str">
        <f>IF(ISBLANK(Данные!R498),"",Данные!R498)</f>
        <v/>
      </c>
      <c r="S498" s="72" t="str">
        <f>IF(ISBLANK(Данные!S498),"",Данные!S498)</f>
        <v/>
      </c>
      <c r="T498" s="72" t="str">
        <f>IF(ISBLANK(Данные!T498),"",Данные!T498)</f>
        <v/>
      </c>
      <c r="U498" s="72" t="str">
        <f>IF(ISBLANK(Данные!U498),"",Данные!U498)</f>
        <v/>
      </c>
      <c r="V498" s="72" t="str">
        <f>IF(ISBLANK(Данные!V498),"",Данные!V498)</f>
        <v/>
      </c>
      <c r="W498" s="72">
        <f>IF(ISBLANK(Данные!W498),"",Данные!W498)</f>
        <v>27</v>
      </c>
      <c r="X498" s="72">
        <f>IF(ISBLANK(Данные!X498),"",Данные!X498)</f>
        <v>1</v>
      </c>
      <c r="Y498" s="72">
        <f>IF(ISBLANK(Данные!Y498),"",Данные!Y498)</f>
        <v>2</v>
      </c>
      <c r="Z498" s="72" t="str">
        <f>IF(ISBLANK(Данные!Z498),"",Данные!Z498)</f>
        <v/>
      </c>
      <c r="AA498" s="72" t="str">
        <f>IF(ISBLANK(Данные!AA498),"",Данные!AA498)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>
      <c r="A499" s="71">
        <f>IF(ISBLANK(Данные!A499),"",Данные!A499)</f>
        <v>4858</v>
      </c>
      <c r="B499" s="71">
        <f>IF(ISBLANK(Данные!B499),"",Данные!B499)</f>
        <v>2017</v>
      </c>
      <c r="C499" s="71" t="str">
        <f>IF(ISBLANK(Данные!C499),"",Данные!C499)</f>
        <v/>
      </c>
      <c r="D499" s="71" t="str">
        <f>IF(ISBLANK(Данные!D499),"",Данные!D499)</f>
        <v/>
      </c>
      <c r="E499" s="71" t="str">
        <f>IF(ISBLANK(Данные!E499),"",Данные!E499)</f>
        <v/>
      </c>
      <c r="F499" s="71" t="str">
        <f>IF(ISBLANK(Данные!F499),"",Данные!F499)</f>
        <v>доцент</v>
      </c>
      <c r="G499" s="71" t="str">
        <f>IF(ISBLANK(Данные!G499),"",Данные!G499)</f>
        <v/>
      </c>
      <c r="H499" s="71">
        <f>IF(ISBLANK(Данные!H499),"",Данные!H499)</f>
        <v>16002</v>
      </c>
      <c r="I499" s="71" t="str">
        <f>IF(ISBLANK(Данные!I499),"",Данные!I499)</f>
        <v>Физическая культура и спорт</v>
      </c>
      <c r="J499" s="71" t="str">
        <f>IF(ISBLANK(Данные!J499),"",Данные!J499)</f>
        <v/>
      </c>
      <c r="K499" s="71">
        <f>IF(ISBLANK(Данные!K499),"",Данные!K499)</f>
        <v>28</v>
      </c>
      <c r="L499" s="71" t="str">
        <f>IF(ISBLANK(Данные!L499),"",Данные!L499)</f>
        <v/>
      </c>
      <c r="M499" s="72">
        <f t="shared" si="28"/>
        <v>2.8000000000000003</v>
      </c>
      <c r="N499" s="72">
        <f t="shared" si="31"/>
        <v>10.91</v>
      </c>
      <c r="O499" s="72">
        <f t="shared" si="29"/>
        <v>6.75</v>
      </c>
      <c r="P499" s="72">
        <f t="shared" si="30"/>
        <v>6.75</v>
      </c>
      <c r="Q499" s="72" t="str">
        <f>IF(ISBLANK(Данные!Q499),"",Данные!Q499)</f>
        <v/>
      </c>
      <c r="R499" s="72" t="str">
        <f>IF(ISBLANK(Данные!R499),"",Данные!R499)</f>
        <v/>
      </c>
      <c r="S499" s="72" t="str">
        <f>IF(ISBLANK(Данные!S499),"",Данные!S499)</f>
        <v/>
      </c>
      <c r="T499" s="72" t="str">
        <f>IF(ISBLANK(Данные!T499),"",Данные!T499)</f>
        <v/>
      </c>
      <c r="U499" s="72" t="str">
        <f>IF(ISBLANK(Данные!U499),"",Данные!U499)</f>
        <v/>
      </c>
      <c r="V499" s="72" t="str">
        <f>IF(ISBLANK(Данные!V499),"",Данные!V499)</f>
        <v/>
      </c>
      <c r="W499" s="72">
        <f>IF(ISBLANK(Данные!W499),"",Данные!W499)</f>
        <v>27</v>
      </c>
      <c r="X499" s="72">
        <f>IF(ISBLANK(Данные!X499),"",Данные!X499)</f>
        <v>1</v>
      </c>
      <c r="Y499" s="72">
        <f>IF(ISBLANK(Данные!Y499),"",Данные!Y499)</f>
        <v>2</v>
      </c>
      <c r="Z499" s="72" t="str">
        <f>IF(ISBLANK(Данные!Z499),"",Данные!Z499)</f>
        <v/>
      </c>
      <c r="AA499" s="72" t="str">
        <f>IF(ISBLANK(Данные!AA499),"",Данные!AA499)</f>
        <v/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>
      <c r="A500" s="71">
        <f>IF(ISBLANK(Данные!A500),"",Данные!A500)</f>
        <v>4858</v>
      </c>
      <c r="B500" s="71">
        <f>IF(ISBLANK(Данные!B500),"",Данные!B500)</f>
        <v>2017</v>
      </c>
      <c r="C500" s="71" t="str">
        <f>IF(ISBLANK(Данные!C500),"",Данные!C500)</f>
        <v>современных европейских языков</v>
      </c>
      <c r="D500" s="71" t="str">
        <f>IF(ISBLANK(Данные!D500),"",Данные!D500)</f>
        <v>Кузнецова Надежда Леонидовна</v>
      </c>
      <c r="E500" s="71" t="str">
        <f>IF(ISBLANK(Данные!E500),"",Данные!E500)</f>
        <v>нет</v>
      </c>
      <c r="F500" s="71" t="str">
        <f>IF(ISBLANK(Данные!F500),"",Данные!F500)</f>
        <v>старший преподаватель</v>
      </c>
      <c r="G500" s="71">
        <f>IF(ISBLANK(Данные!G500),"",Данные!G500)</f>
        <v>1</v>
      </c>
      <c r="H500" s="71">
        <f>IF(ISBLANK(Данные!H500),"",Данные!H500)</f>
        <v>16002</v>
      </c>
      <c r="I500" s="71" t="str">
        <f>IF(ISBLANK(Данные!I500),"",Данные!I500)</f>
        <v>Специальная лексика в сфере профессиональной коммуникации</v>
      </c>
      <c r="J500" s="71" t="str">
        <f>IF(ISBLANK(Данные!J500),"",Данные!J500)</f>
        <v/>
      </c>
      <c r="K500" s="71" t="str">
        <f>IF(ISBLANK(Данные!K500),"",Данные!K500)</f>
        <v/>
      </c>
      <c r="L500" s="71">
        <f>IF(ISBLANK(Данные!L500),"",Данные!L500)</f>
        <v>36</v>
      </c>
      <c r="M500" s="72">
        <f t="shared" si="28"/>
        <v>3.6</v>
      </c>
      <c r="N500" s="72">
        <f t="shared" si="31"/>
        <v>10.91</v>
      </c>
      <c r="O500" s="72">
        <f t="shared" si="29"/>
        <v>6.75</v>
      </c>
      <c r="P500" s="72">
        <f t="shared" si="30"/>
        <v>6.75</v>
      </c>
      <c r="Q500" s="72" t="str">
        <f>IF(ISBLANK(Данные!Q500),"",Данные!Q500)</f>
        <v/>
      </c>
      <c r="R500" s="72" t="str">
        <f>IF(ISBLANK(Данные!R500),"",Данные!R500)</f>
        <v/>
      </c>
      <c r="S500" s="72" t="str">
        <f>IF(ISBLANK(Данные!S500),"",Данные!S500)</f>
        <v/>
      </c>
      <c r="T500" s="72" t="str">
        <f>IF(ISBLANK(Данные!T500),"",Данные!T500)</f>
        <v/>
      </c>
      <c r="U500" s="72" t="str">
        <f>IF(ISBLANK(Данные!U500),"",Данные!U500)</f>
        <v/>
      </c>
      <c r="V500" s="72" t="str">
        <f>IF(ISBLANK(Данные!V500),"",Данные!V500)</f>
        <v/>
      </c>
      <c r="W500" s="72">
        <f>IF(ISBLANK(Данные!W500),"",Данные!W500)</f>
        <v>27</v>
      </c>
      <c r="X500" s="72">
        <f>IF(ISBLANK(Данные!X500),"",Данные!X500)</f>
        <v>1</v>
      </c>
      <c r="Y500" s="72">
        <f>IF(ISBLANK(Данные!Y500),"",Данные!Y500)</f>
        <v>2</v>
      </c>
      <c r="Z500" s="72" t="str">
        <f>IF(ISBLANK(Данные!Z500),"",Данные!Z500)</f>
        <v/>
      </c>
      <c r="AA500" s="72" t="str">
        <f>IF(ISBLANK(Данные!AA500),"",Данные!AA500)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>
      <c r="A501" s="71">
        <f>IF(ISBLANK(Данные!A501),"",Данные!A501)</f>
        <v>4858</v>
      </c>
      <c r="B501" s="71">
        <f>IF(ISBLANK(Данные!B501),"",Данные!B501)</f>
        <v>2017</v>
      </c>
      <c r="C501" s="71" t="str">
        <f>IF(ISBLANK(Данные!C501),"",Данные!C501)</f>
        <v>современных европейских языков</v>
      </c>
      <c r="D501" s="71" t="str">
        <f>IF(ISBLANK(Данные!D501),"",Данные!D501)</f>
        <v>Порязь Надежда Вадимовна</v>
      </c>
      <c r="E501" s="71" t="str">
        <f>IF(ISBLANK(Данные!E501),"",Данные!E501)</f>
        <v>нет</v>
      </c>
      <c r="F501" s="71" t="str">
        <f>IF(ISBLANK(Данные!F501),"",Данные!F501)</f>
        <v>старший преподаватель</v>
      </c>
      <c r="G501" s="71">
        <f>IF(ISBLANK(Данные!G501),"",Данные!G501)</f>
        <v>0.75</v>
      </c>
      <c r="H501" s="71">
        <f>IF(ISBLANK(Данные!H501),"",Данные!H501)</f>
        <v>16002</v>
      </c>
      <c r="I501" s="71" t="str">
        <f>IF(ISBLANK(Данные!I501),"",Данные!I501)</f>
        <v>Практический курс профессионально-ориентированного перевода</v>
      </c>
      <c r="J501" s="71" t="str">
        <f>IF(ISBLANK(Данные!J501),"",Данные!J501)</f>
        <v/>
      </c>
      <c r="K501" s="71" t="str">
        <f>IF(ISBLANK(Данные!K501),"",Данные!K501)</f>
        <v/>
      </c>
      <c r="L501" s="71">
        <f>IF(ISBLANK(Данные!L501),"",Данные!L501)</f>
        <v>108</v>
      </c>
      <c r="M501" s="72">
        <f t="shared" si="28"/>
        <v>10.8</v>
      </c>
      <c r="N501" s="72">
        <f t="shared" si="31"/>
        <v>10.91</v>
      </c>
      <c r="O501" s="72">
        <f t="shared" si="29"/>
        <v>6.75</v>
      </c>
      <c r="P501" s="72">
        <f t="shared" si="30"/>
        <v>6.75</v>
      </c>
      <c r="Q501" s="72" t="str">
        <f>IF(ISBLANK(Данные!Q501),"",Данные!Q501)</f>
        <v/>
      </c>
      <c r="R501" s="72" t="str">
        <f>IF(ISBLANK(Данные!R501),"",Данные!R501)</f>
        <v/>
      </c>
      <c r="S501" s="72" t="str">
        <f>IF(ISBLANK(Данные!S501),"",Данные!S501)</f>
        <v/>
      </c>
      <c r="T501" s="72" t="str">
        <f>IF(ISBLANK(Данные!T501),"",Данные!T501)</f>
        <v/>
      </c>
      <c r="U501" s="72" t="str">
        <f>IF(ISBLANK(Данные!U501),"",Данные!U501)</f>
        <v/>
      </c>
      <c r="V501" s="72" t="str">
        <f>IF(ISBLANK(Данные!V501),"",Данные!V501)</f>
        <v/>
      </c>
      <c r="W501" s="72">
        <f>IF(ISBLANK(Данные!W501),"",Данные!W501)</f>
        <v>27</v>
      </c>
      <c r="X501" s="72">
        <f>IF(ISBLANK(Данные!X501),"",Данные!X501)</f>
        <v>1</v>
      </c>
      <c r="Y501" s="72">
        <f>IF(ISBLANK(Данные!Y501),"",Данные!Y501)</f>
        <v>2</v>
      </c>
      <c r="Z501" s="72" t="str">
        <f>IF(ISBLANK(Данные!Z501),"",Данные!Z501)</f>
        <v/>
      </c>
      <c r="AA501" s="72" t="str">
        <f>IF(ISBLANK(Данные!AA501),"",Данные!AA501)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>
      <c r="A502" s="71">
        <f>IF(ISBLANK(Данные!A502),"",Данные!A502)</f>
        <v>4858</v>
      </c>
      <c r="B502" s="71">
        <f>IF(ISBLANK(Данные!B502),"",Данные!B502)</f>
        <v>2017</v>
      </c>
      <c r="C502" s="71" t="str">
        <f>IF(ISBLANK(Данные!C502),"",Данные!C502)</f>
        <v>современных европейских языков</v>
      </c>
      <c r="D502" s="71" t="str">
        <f>IF(ISBLANK(Данные!D502),"",Данные!D502)</f>
        <v>Порязь Надежда Вадимовна</v>
      </c>
      <c r="E502" s="71" t="str">
        <f>IF(ISBLANK(Данные!E502),"",Данные!E502)</f>
        <v>нет</v>
      </c>
      <c r="F502" s="71" t="str">
        <f>IF(ISBLANK(Данные!F502),"",Данные!F502)</f>
        <v>старший преподаватель</v>
      </c>
      <c r="G502" s="71">
        <f>IF(ISBLANK(Данные!G502),"",Данные!G502)</f>
        <v>0.75</v>
      </c>
      <c r="H502" s="71">
        <f>IF(ISBLANK(Данные!H502),"",Данные!H502)</f>
        <v>16002</v>
      </c>
      <c r="I502" s="71" t="str">
        <f>IF(ISBLANK(Данные!I502),"",Данные!I502)</f>
        <v>Специальная лексика в сфере профессиональной коммуникации</v>
      </c>
      <c r="J502" s="71" t="str">
        <f>IF(ISBLANK(Данные!J502),"",Данные!J502)</f>
        <v/>
      </c>
      <c r="K502" s="71" t="str">
        <f>IF(ISBLANK(Данные!K502),"",Данные!K502)</f>
        <v/>
      </c>
      <c r="L502" s="71">
        <f>IF(ISBLANK(Данные!L502),"",Данные!L502)</f>
        <v>36</v>
      </c>
      <c r="M502" s="72">
        <f t="shared" si="28"/>
        <v>3.6</v>
      </c>
      <c r="N502" s="72">
        <f t="shared" si="31"/>
        <v>10.91</v>
      </c>
      <c r="O502" s="72">
        <f t="shared" si="29"/>
        <v>6.75</v>
      </c>
      <c r="P502" s="72">
        <f t="shared" si="30"/>
        <v>6.75</v>
      </c>
      <c r="Q502" s="72" t="str">
        <f>IF(ISBLANK(Данные!Q502),"",Данные!Q502)</f>
        <v/>
      </c>
      <c r="R502" s="72" t="str">
        <f>IF(ISBLANK(Данные!R502),"",Данные!R502)</f>
        <v/>
      </c>
      <c r="S502" s="72" t="str">
        <f>IF(ISBLANK(Данные!S502),"",Данные!S502)</f>
        <v/>
      </c>
      <c r="T502" s="72" t="str">
        <f>IF(ISBLANK(Данные!T502),"",Данные!T502)</f>
        <v/>
      </c>
      <c r="U502" s="72" t="str">
        <f>IF(ISBLANK(Данные!U502),"",Данные!U502)</f>
        <v/>
      </c>
      <c r="V502" s="72" t="str">
        <f>IF(ISBLANK(Данные!V502),"",Данные!V502)</f>
        <v/>
      </c>
      <c r="W502" s="72">
        <f>IF(ISBLANK(Данные!W502),"",Данные!W502)</f>
        <v>27</v>
      </c>
      <c r="X502" s="72">
        <f>IF(ISBLANK(Данные!X502),"",Данные!X502)</f>
        <v>1</v>
      </c>
      <c r="Y502" s="72">
        <f>IF(ISBLANK(Данные!Y502),"",Данные!Y502)</f>
        <v>2</v>
      </c>
      <c r="Z502" s="72" t="str">
        <f>IF(ISBLANK(Данные!Z502),"",Данные!Z502)</f>
        <v/>
      </c>
      <c r="AA502" s="72" t="str">
        <f>IF(ISBLANK(Данные!AA502),"",Данные!AA502)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>
      <c r="A503" s="71">
        <f>IF(ISBLANK(Данные!A503),"",Данные!A503)</f>
        <v>4858</v>
      </c>
      <c r="B503" s="71">
        <f>IF(ISBLANK(Данные!B503),"",Данные!B503)</f>
        <v>2017</v>
      </c>
      <c r="C503" s="71" t="str">
        <f>IF(ISBLANK(Данные!C503),"",Данные!C503)</f>
        <v>физической электроники</v>
      </c>
      <c r="D503" s="71" t="str">
        <f>IF(ISBLANK(Данные!D503),"",Данные!D503)</f>
        <v>Серегин Павел Павлович</v>
      </c>
      <c r="E503" s="71" t="str">
        <f>IF(ISBLANK(Данные!E503),"",Данные!E503)</f>
        <v>доктор физ.-мат. наук</v>
      </c>
      <c r="F503" s="71" t="str">
        <f>IF(ISBLANK(Данные!F503),"",Данные!F503)</f>
        <v>профессор</v>
      </c>
      <c r="G503" s="71">
        <f>IF(ISBLANK(Данные!G503),"",Данные!G503)</f>
        <v>1</v>
      </c>
      <c r="H503" s="71">
        <f>IF(ISBLANK(Данные!H503),"",Данные!H503)</f>
        <v>16002</v>
      </c>
      <c r="I503" s="71" t="str">
        <f>IF(ISBLANK(Данные!I503),"",Данные!I503)</f>
        <v>Физика</v>
      </c>
      <c r="J503" s="71">
        <f>IF(ISBLANK(Данные!J503),"",Данные!J503)</f>
        <v>18</v>
      </c>
      <c r="K503" s="71" t="str">
        <f>IF(ISBLANK(Данные!K503),"",Данные!K503)</f>
        <v/>
      </c>
      <c r="L503" s="71">
        <f>IF(ISBLANK(Данные!L503),"",Данные!L503)</f>
        <v>72</v>
      </c>
      <c r="M503" s="72">
        <f t="shared" si="28"/>
        <v>9</v>
      </c>
      <c r="N503" s="72">
        <f t="shared" si="31"/>
        <v>10.91</v>
      </c>
      <c r="O503" s="72">
        <f t="shared" si="29"/>
        <v>6.75</v>
      </c>
      <c r="P503" s="72">
        <f t="shared" si="30"/>
        <v>6.75</v>
      </c>
      <c r="Q503" s="72" t="str">
        <f>IF(ISBLANK(Данные!Q503),"",Данные!Q503)</f>
        <v/>
      </c>
      <c r="R503" s="72" t="str">
        <f>IF(ISBLANK(Данные!R503),"",Данные!R503)</f>
        <v/>
      </c>
      <c r="S503" s="72" t="str">
        <f>IF(ISBLANK(Данные!S503),"",Данные!S503)</f>
        <v/>
      </c>
      <c r="T503" s="72" t="str">
        <f>IF(ISBLANK(Данные!T503),"",Данные!T503)</f>
        <v/>
      </c>
      <c r="U503" s="72" t="str">
        <f>IF(ISBLANK(Данные!U503),"",Данные!U503)</f>
        <v/>
      </c>
      <c r="V503" s="72" t="str">
        <f>IF(ISBLANK(Данные!V503),"",Данные!V503)</f>
        <v/>
      </c>
      <c r="W503" s="72">
        <f>IF(ISBLANK(Данные!W503),"",Данные!W503)</f>
        <v>27</v>
      </c>
      <c r="X503" s="72">
        <f>IF(ISBLANK(Данные!X503),"",Данные!X503)</f>
        <v>1</v>
      </c>
      <c r="Y503" s="72">
        <f>IF(ISBLANK(Данные!Y503),"",Данные!Y503)</f>
        <v>2</v>
      </c>
      <c r="Z503" s="72" t="str">
        <f>IF(ISBLANK(Данные!Z503),"",Данные!Z503)</f>
        <v/>
      </c>
      <c r="AA503" s="72" t="str">
        <f>IF(ISBLANK(Данные!AA503),"",Данные!AA503)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>
      <c r="A504" s="71">
        <f>IF(ISBLANK(Данные!A504),"",Данные!A504)</f>
        <v>4858</v>
      </c>
      <c r="B504" s="71">
        <f>IF(ISBLANK(Данные!B504),"",Данные!B504)</f>
        <v>2018</v>
      </c>
      <c r="C504" s="71" t="str">
        <f>IF(ISBLANK(Данные!C504),"",Данные!C504)</f>
        <v>компьютерной инженерии и программотехники</v>
      </c>
      <c r="D504" s="71" t="str">
        <f>IF(ISBLANK(Данные!D504),"",Данные!D504)</f>
        <v>Матюшичев Илья Юрьевич</v>
      </c>
      <c r="E504" s="71" t="str">
        <f>IF(ISBLANK(Данные!E504),"",Данные!E504)</f>
        <v>кандидат технических наук</v>
      </c>
      <c r="F504" s="71" t="str">
        <f>IF(ISBLANK(Данные!F504),"",Данные!F504)</f>
        <v>доцент</v>
      </c>
      <c r="G504" s="71">
        <f>IF(ISBLANK(Данные!G504),"",Данные!G504)</f>
        <v>1</v>
      </c>
      <c r="H504" s="71">
        <f>IF(ISBLANK(Данные!H504),"",Данные!H504)</f>
        <v>17232</v>
      </c>
      <c r="I504" s="71" t="str">
        <f>IF(ISBLANK(Данные!I504),"",Данные!I504)</f>
        <v>Защита информации</v>
      </c>
      <c r="J504" s="71">
        <f>IF(ISBLANK(Данные!J504),"",Данные!J504)</f>
        <v>12</v>
      </c>
      <c r="K504" s="71" t="str">
        <f>IF(ISBLANK(Данные!K504),"",Данные!K504)</f>
        <v/>
      </c>
      <c r="L504" s="71">
        <f>IF(ISBLANK(Данные!L504),"",Данные!L504)</f>
        <v>48</v>
      </c>
      <c r="M504" s="72">
        <f t="shared" si="28"/>
        <v>6</v>
      </c>
      <c r="N504" s="72">
        <f t="shared" si="31"/>
        <v>10.91</v>
      </c>
      <c r="O504" s="72">
        <f t="shared" si="29"/>
        <v>6.75</v>
      </c>
      <c r="P504" s="72">
        <f t="shared" si="30"/>
        <v>6.75</v>
      </c>
      <c r="Q504" s="72" t="str">
        <f>IF(ISBLANK(Данные!Q504),"",Данные!Q504)</f>
        <v/>
      </c>
      <c r="R504" s="72" t="str">
        <f>IF(ISBLANK(Данные!R504),"",Данные!R504)</f>
        <v/>
      </c>
      <c r="S504" s="72" t="str">
        <f>IF(ISBLANK(Данные!S504),"",Данные!S504)</f>
        <v/>
      </c>
      <c r="T504" s="72" t="str">
        <f>IF(ISBLANK(Данные!T504),"",Данные!T504)</f>
        <v/>
      </c>
      <c r="U504" s="72" t="str">
        <f>IF(ISBLANK(Данные!U504),"",Данные!U504)</f>
        <v/>
      </c>
      <c r="V504" s="72" t="str">
        <f>IF(ISBLANK(Данные!V504),"",Данные!V504)</f>
        <v/>
      </c>
      <c r="W504" s="72">
        <f>IF(ISBLANK(Данные!W504),"",Данные!W504)</f>
        <v>27</v>
      </c>
      <c r="X504" s="72">
        <f>IF(ISBLANK(Данные!X504),"",Данные!X504)</f>
        <v>1</v>
      </c>
      <c r="Y504" s="72">
        <f>IF(ISBLANK(Данные!Y504),"",Данные!Y504)</f>
        <v>2</v>
      </c>
      <c r="Z504" s="72" t="str">
        <f>IF(ISBLANK(Данные!Z504),"",Данные!Z504)</f>
        <v/>
      </c>
      <c r="AA504" s="72" t="str">
        <f>IF(ISBLANK(Данные!AA504),"",Данные!AA504)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>
      <c r="A505" s="71">
        <f>IF(ISBLANK(Данные!A505),"",Данные!A505)</f>
        <v>4858</v>
      </c>
      <c r="B505" s="71">
        <f>IF(ISBLANK(Данные!B505),"",Данные!B505)</f>
        <v>2018</v>
      </c>
      <c r="C505" s="71" t="str">
        <f>IF(ISBLANK(Данные!C505),"",Данные!C505)</f>
        <v>производственных и дизайнерских технологий</v>
      </c>
      <c r="D505" s="71" t="str">
        <f>IF(ISBLANK(Данные!D505),"",Данные!D505)</f>
        <v>Васильев Сергей Васильевич</v>
      </c>
      <c r="E505" s="71" t="str">
        <f>IF(ISBLANK(Данные!E505),"",Данные!E505)</f>
        <v>кандидат педагогических наук</v>
      </c>
      <c r="F505" s="71" t="str">
        <f>IF(ISBLANK(Данные!F505),"",Данные!F505)</f>
        <v>доцент</v>
      </c>
      <c r="G505" s="71">
        <f>IF(ISBLANK(Данные!G505),"",Данные!G505)</f>
        <v>0.75</v>
      </c>
      <c r="H505" s="71">
        <f>IF(ISBLANK(Данные!H505),"",Данные!H505)</f>
        <v>17232</v>
      </c>
      <c r="I505" s="71" t="str">
        <f>IF(ISBLANK(Данные!I505),"",Данные!I505)</f>
        <v>Метрология, стандартизация и сертификация</v>
      </c>
      <c r="J505" s="71">
        <f>IF(ISBLANK(Данные!J505),"",Данные!J505)</f>
        <v>18</v>
      </c>
      <c r="K505" s="71">
        <f>IF(ISBLANK(Данные!K505),"",Данные!K505)</f>
        <v>18</v>
      </c>
      <c r="L505" s="71" t="str">
        <f>IF(ISBLANK(Данные!L505),"",Данные!L505)</f>
        <v/>
      </c>
      <c r="M505" s="72">
        <f t="shared" si="28"/>
        <v>3.6</v>
      </c>
      <c r="N505" s="72">
        <f t="shared" si="31"/>
        <v>10.91</v>
      </c>
      <c r="O505" s="72">
        <f t="shared" si="29"/>
        <v>6.75</v>
      </c>
      <c r="P505" s="72">
        <f t="shared" si="30"/>
        <v>6.75</v>
      </c>
      <c r="Q505" s="72" t="str">
        <f>IF(ISBLANK(Данные!Q505),"",Данные!Q505)</f>
        <v/>
      </c>
      <c r="R505" s="72" t="str">
        <f>IF(ISBLANK(Данные!R505),"",Данные!R505)</f>
        <v/>
      </c>
      <c r="S505" s="72" t="str">
        <f>IF(ISBLANK(Данные!S505),"",Данные!S505)</f>
        <v/>
      </c>
      <c r="T505" s="72" t="str">
        <f>IF(ISBLANK(Данные!T505),"",Данные!T505)</f>
        <v/>
      </c>
      <c r="U505" s="72" t="str">
        <f>IF(ISBLANK(Данные!U505),"",Данные!U505)</f>
        <v/>
      </c>
      <c r="V505" s="72" t="str">
        <f>IF(ISBLANK(Данные!V505),"",Данные!V505)</f>
        <v/>
      </c>
      <c r="W505" s="72">
        <f>IF(ISBLANK(Данные!W505),"",Данные!W505)</f>
        <v>27</v>
      </c>
      <c r="X505" s="72">
        <f>IF(ISBLANK(Данные!X505),"",Данные!X505)</f>
        <v>1</v>
      </c>
      <c r="Y505" s="72">
        <f>IF(ISBLANK(Данные!Y505),"",Данные!Y505)</f>
        <v>2</v>
      </c>
      <c r="Z505" s="72" t="str">
        <f>IF(ISBLANK(Данные!Z505),"",Данные!Z505)</f>
        <v/>
      </c>
      <c r="AA505" s="72" t="str">
        <f>IF(ISBLANK(Данные!AA505),"",Данные!AA505)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>
      <c r="A506" s="71">
        <f>IF(ISBLANK(Данные!A506),"",Данные!A506)</f>
        <v>4858</v>
      </c>
      <c r="B506" s="71">
        <f>IF(ISBLANK(Данные!B506),"",Данные!B506)</f>
        <v>2018</v>
      </c>
      <c r="C506" s="71" t="str">
        <f>IF(ISBLANK(Данные!C506),"",Данные!C506)</f>
        <v/>
      </c>
      <c r="D506" s="71" t="str">
        <f>IF(ISBLANK(Данные!D506),"",Данные!D506)</f>
        <v/>
      </c>
      <c r="E506" s="71" t="str">
        <f>IF(ISBLANK(Данные!E506),"",Данные!E506)</f>
        <v/>
      </c>
      <c r="F506" s="71" t="str">
        <f>IF(ISBLANK(Данные!F506),"",Данные!F506)</f>
        <v>доцент</v>
      </c>
      <c r="G506" s="71" t="str">
        <f>IF(ISBLANK(Данные!G506),"",Данные!G506)</f>
        <v/>
      </c>
      <c r="H506" s="71">
        <f>IF(ISBLANK(Данные!H506),"",Данные!H506)</f>
        <v>17232</v>
      </c>
      <c r="I506" s="71" t="str">
        <f>IF(ISBLANK(Данные!I506),"",Данные!I506)</f>
        <v>Введение в языкознание</v>
      </c>
      <c r="J506" s="71" t="str">
        <f>IF(ISBLANK(Данные!J506),"",Данные!J506)</f>
        <v/>
      </c>
      <c r="K506" s="71" t="str">
        <f>IF(ISBLANK(Данные!K506),"",Данные!K506)</f>
        <v/>
      </c>
      <c r="L506" s="71">
        <f>IF(ISBLANK(Данные!L506),"",Данные!L506)</f>
        <v>36</v>
      </c>
      <c r="M506" s="72">
        <f t="shared" si="28"/>
        <v>3.6</v>
      </c>
      <c r="N506" s="72">
        <f t="shared" si="31"/>
        <v>10.91</v>
      </c>
      <c r="O506" s="72">
        <f t="shared" si="29"/>
        <v>6.75</v>
      </c>
      <c r="P506" s="72">
        <f t="shared" si="30"/>
        <v>6.75</v>
      </c>
      <c r="Q506" s="72" t="str">
        <f>IF(ISBLANK(Данные!Q506),"",Данные!Q506)</f>
        <v/>
      </c>
      <c r="R506" s="72" t="str">
        <f>IF(ISBLANK(Данные!R506),"",Данные!R506)</f>
        <v/>
      </c>
      <c r="S506" s="72" t="str">
        <f>IF(ISBLANK(Данные!S506),"",Данные!S506)</f>
        <v/>
      </c>
      <c r="T506" s="72" t="str">
        <f>IF(ISBLANK(Данные!T506),"",Данные!T506)</f>
        <v/>
      </c>
      <c r="U506" s="72" t="str">
        <f>IF(ISBLANK(Данные!U506),"",Данные!U506)</f>
        <v/>
      </c>
      <c r="V506" s="72" t="str">
        <f>IF(ISBLANK(Данные!V506),"",Данные!V506)</f>
        <v/>
      </c>
      <c r="W506" s="72">
        <f>IF(ISBLANK(Данные!W506),"",Данные!W506)</f>
        <v>27</v>
      </c>
      <c r="X506" s="72">
        <f>IF(ISBLANK(Данные!X506),"",Данные!X506)</f>
        <v>1</v>
      </c>
      <c r="Y506" s="72">
        <f>IF(ISBLANK(Данные!Y506),"",Данные!Y506)</f>
        <v>2</v>
      </c>
      <c r="Z506" s="72" t="str">
        <f>IF(ISBLANK(Данные!Z506),"",Данные!Z506)</f>
        <v/>
      </c>
      <c r="AA506" s="72" t="str">
        <f>IF(ISBLANK(Данные!AA506),"",Данные!AA506)</f>
        <v/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>
      <c r="A507" s="71">
        <f>IF(ISBLANK(Данные!A507),"",Данные!A507)</f>
        <v>4858</v>
      </c>
      <c r="B507" s="71">
        <f>IF(ISBLANK(Данные!B507),"",Данные!B507)</f>
        <v>2018</v>
      </c>
      <c r="C507" s="71" t="str">
        <f>IF(ISBLANK(Данные!C507),"",Данные!C507)</f>
        <v>современных европейских языков</v>
      </c>
      <c r="D507" s="71" t="str">
        <f>IF(ISBLANK(Данные!D507),"",Данные!D507)</f>
        <v>Кудрявцева Наталья Фаддеевна</v>
      </c>
      <c r="E507" s="71" t="str">
        <f>IF(ISBLANK(Данные!E507),"",Данные!E507)</f>
        <v>кандидат социологических наук</v>
      </c>
      <c r="F507" s="71" t="str">
        <f>IF(ISBLANK(Данные!F507),"",Данные!F507)</f>
        <v>доцент</v>
      </c>
      <c r="G507" s="71">
        <f>IF(ISBLANK(Данные!G507),"",Данные!G507)</f>
        <v>1</v>
      </c>
      <c r="H507" s="71">
        <f>IF(ISBLANK(Данные!H507),"",Данные!H507)</f>
        <v>17232</v>
      </c>
      <c r="I507" s="71" t="str">
        <f>IF(ISBLANK(Данные!I507),"",Данные!I507)</f>
        <v>Дисциплины (модули) по выбору. Лексикология и стилистика современных иностранных языков</v>
      </c>
      <c r="J507" s="71" t="str">
        <f>IF(ISBLANK(Данные!J507),"",Данные!J507)</f>
        <v/>
      </c>
      <c r="K507" s="71" t="str">
        <f>IF(ISBLANK(Данные!K507),"",Данные!K507)</f>
        <v/>
      </c>
      <c r="L507" s="71">
        <f>IF(ISBLANK(Данные!L507),"",Данные!L507)</f>
        <v>54</v>
      </c>
      <c r="M507" s="72">
        <f t="shared" si="28"/>
        <v>5.4</v>
      </c>
      <c r="N507" s="72">
        <f t="shared" si="31"/>
        <v>10.91</v>
      </c>
      <c r="O507" s="72">
        <f t="shared" si="29"/>
        <v>6.75</v>
      </c>
      <c r="P507" s="72">
        <f t="shared" si="30"/>
        <v>6.75</v>
      </c>
      <c r="Q507" s="72" t="str">
        <f>IF(ISBLANK(Данные!Q507),"",Данные!Q507)</f>
        <v/>
      </c>
      <c r="R507" s="72" t="str">
        <f>IF(ISBLANK(Данные!R507),"",Данные!R507)</f>
        <v/>
      </c>
      <c r="S507" s="72" t="str">
        <f>IF(ISBLANK(Данные!S507),"",Данные!S507)</f>
        <v/>
      </c>
      <c r="T507" s="72" t="str">
        <f>IF(ISBLANK(Данные!T507),"",Данные!T507)</f>
        <v/>
      </c>
      <c r="U507" s="72" t="str">
        <f>IF(ISBLANK(Данные!U507),"",Данные!U507)</f>
        <v/>
      </c>
      <c r="V507" s="72" t="str">
        <f>IF(ISBLANK(Данные!V507),"",Данные!V507)</f>
        <v/>
      </c>
      <c r="W507" s="72">
        <f>IF(ISBLANK(Данные!W507),"",Данные!W507)</f>
        <v>27</v>
      </c>
      <c r="X507" s="72">
        <f>IF(ISBLANK(Данные!X507),"",Данные!X507)</f>
        <v>1</v>
      </c>
      <c r="Y507" s="72">
        <f>IF(ISBLANK(Данные!Y507),"",Данные!Y507)</f>
        <v>2</v>
      </c>
      <c r="Z507" s="72" t="str">
        <f>IF(ISBLANK(Данные!Z507),"",Данные!Z507)</f>
        <v/>
      </c>
      <c r="AA507" s="72" t="str">
        <f>IF(ISBLANK(Данные!AA507),"",Данные!AA507)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>
      <c r="A508" s="71">
        <f>IF(ISBLANK(Данные!A508),"",Данные!A508)</f>
        <v>4858</v>
      </c>
      <c r="B508" s="71">
        <f>IF(ISBLANK(Данные!B508),"",Данные!B508)</f>
        <v>2018</v>
      </c>
      <c r="C508" s="71" t="str">
        <f>IF(ISBLANK(Данные!C508),"",Данные!C508)</f>
        <v>современных европейских языков</v>
      </c>
      <c r="D508" s="71" t="str">
        <f>IF(ISBLANK(Данные!D508),"",Данные!D508)</f>
        <v>Порязь Надежда Вадимовна</v>
      </c>
      <c r="E508" s="71" t="str">
        <f>IF(ISBLANK(Данные!E508),"",Данные!E508)</f>
        <v>нет</v>
      </c>
      <c r="F508" s="71" t="str">
        <f>IF(ISBLANK(Данные!F508),"",Данные!F508)</f>
        <v>старший преподаватель</v>
      </c>
      <c r="G508" s="71">
        <f>IF(ISBLANK(Данные!G508),"",Данные!G508)</f>
        <v>0.5</v>
      </c>
      <c r="H508" s="71">
        <f>IF(ISBLANK(Данные!H508),"",Данные!H508)</f>
        <v>17232</v>
      </c>
      <c r="I508" s="71" t="str">
        <f>IF(ISBLANK(Данные!I508),"",Данные!I508)</f>
        <v>Специальная лексика в сфере профессиональной коммуникации</v>
      </c>
      <c r="J508" s="71" t="str">
        <f>IF(ISBLANK(Данные!J508),"",Данные!J508)</f>
        <v/>
      </c>
      <c r="K508" s="71" t="str">
        <f>IF(ISBLANK(Данные!K508),"",Данные!K508)</f>
        <v/>
      </c>
      <c r="L508" s="71">
        <f>IF(ISBLANK(Данные!L508),"",Данные!L508)</f>
        <v>36</v>
      </c>
      <c r="M508" s="72">
        <f t="shared" si="28"/>
        <v>3.6</v>
      </c>
      <c r="N508" s="72">
        <f t="shared" si="31"/>
        <v>10.91</v>
      </c>
      <c r="O508" s="72">
        <f t="shared" si="29"/>
        <v>6.75</v>
      </c>
      <c r="P508" s="72">
        <f t="shared" si="30"/>
        <v>6.75</v>
      </c>
      <c r="Q508" s="72" t="str">
        <f>IF(ISBLANK(Данные!Q508),"",Данные!Q508)</f>
        <v/>
      </c>
      <c r="R508" s="72" t="str">
        <f>IF(ISBLANK(Данные!R508),"",Данные!R508)</f>
        <v/>
      </c>
      <c r="S508" s="72" t="str">
        <f>IF(ISBLANK(Данные!S508),"",Данные!S508)</f>
        <v/>
      </c>
      <c r="T508" s="72" t="str">
        <f>IF(ISBLANK(Данные!T508),"",Данные!T508)</f>
        <v/>
      </c>
      <c r="U508" s="72" t="str">
        <f>IF(ISBLANK(Данные!U508),"",Данные!U508)</f>
        <v/>
      </c>
      <c r="V508" s="72" t="str">
        <f>IF(ISBLANK(Данные!V508),"",Данные!V508)</f>
        <v/>
      </c>
      <c r="W508" s="72">
        <f>IF(ISBLANK(Данные!W508),"",Данные!W508)</f>
        <v>27</v>
      </c>
      <c r="X508" s="72">
        <f>IF(ISBLANK(Данные!X508),"",Данные!X508)</f>
        <v>1</v>
      </c>
      <c r="Y508" s="72">
        <f>IF(ISBLANK(Данные!Y508),"",Данные!Y508)</f>
        <v>2</v>
      </c>
      <c r="Z508" s="72" t="str">
        <f>IF(ISBLANK(Данные!Z508),"",Данные!Z508)</f>
        <v/>
      </c>
      <c r="AA508" s="72" t="str">
        <f>IF(ISBLANK(Данные!AA508),"",Данные!AA508)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>
      <c r="A509" s="71">
        <f>IF(ISBLANK(Данные!A509),"",Данные!A509)</f>
        <v>4858</v>
      </c>
      <c r="B509" s="71">
        <f>IF(ISBLANK(Данные!B509),"",Данные!B509)</f>
        <v>2018</v>
      </c>
      <c r="C509" s="71" t="str">
        <f>IF(ISBLANK(Данные!C509),"",Данные!C509)</f>
        <v>современных европейских языков</v>
      </c>
      <c r="D509" s="71" t="str">
        <f>IF(ISBLANK(Данные!D509),"",Данные!D509)</f>
        <v>Тарамжина Людмила Витольдовна</v>
      </c>
      <c r="E509" s="71" t="str">
        <f>IF(ISBLANK(Данные!E509),"",Данные!E509)</f>
        <v>кандидат филологических наук</v>
      </c>
      <c r="F509" s="71" t="str">
        <f>IF(ISBLANK(Данные!F509),"",Данные!F509)</f>
        <v>доцент</v>
      </c>
      <c r="G509" s="71">
        <f>IF(ISBLANK(Данные!G509),"",Данные!G509)</f>
        <v>1</v>
      </c>
      <c r="H509" s="71">
        <f>IF(ISBLANK(Данные!H509),"",Данные!H509)</f>
        <v>17232</v>
      </c>
      <c r="I509" s="71" t="str">
        <f>IF(ISBLANK(Данные!I509),"",Данные!I509)</f>
        <v>Дисциплины (модули) по выбору. Лексикология и стилистика современных иностранных языков</v>
      </c>
      <c r="J509" s="71" t="str">
        <f>IF(ISBLANK(Данные!J509),"",Данные!J509)</f>
        <v/>
      </c>
      <c r="K509" s="71" t="str">
        <f>IF(ISBLANK(Данные!K509),"",Данные!K509)</f>
        <v/>
      </c>
      <c r="L509" s="71">
        <f>IF(ISBLANK(Данные!L509),"",Данные!L509)</f>
        <v>54</v>
      </c>
      <c r="M509" s="72">
        <f t="shared" si="28"/>
        <v>5.4</v>
      </c>
      <c r="N509" s="72">
        <f t="shared" si="31"/>
        <v>10.91</v>
      </c>
      <c r="O509" s="72">
        <f t="shared" si="29"/>
        <v>6.75</v>
      </c>
      <c r="P509" s="72">
        <f t="shared" si="30"/>
        <v>6.75</v>
      </c>
      <c r="Q509" s="72" t="str">
        <f>IF(ISBLANK(Данные!Q509),"",Данные!Q509)</f>
        <v/>
      </c>
      <c r="R509" s="72" t="str">
        <f>IF(ISBLANK(Данные!R509),"",Данные!R509)</f>
        <v/>
      </c>
      <c r="S509" s="72" t="str">
        <f>IF(ISBLANK(Данные!S509),"",Данные!S509)</f>
        <v/>
      </c>
      <c r="T509" s="72" t="str">
        <f>IF(ISBLANK(Данные!T509),"",Данные!T509)</f>
        <v/>
      </c>
      <c r="U509" s="72" t="str">
        <f>IF(ISBLANK(Данные!U509),"",Данные!U509)</f>
        <v/>
      </c>
      <c r="V509" s="72" t="str">
        <f>IF(ISBLANK(Данные!V509),"",Данные!V509)</f>
        <v/>
      </c>
      <c r="W509" s="72">
        <f>IF(ISBLANK(Данные!W509),"",Данные!W509)</f>
        <v>27</v>
      </c>
      <c r="X509" s="72">
        <f>IF(ISBLANK(Данные!X509),"",Данные!X509)</f>
        <v>1</v>
      </c>
      <c r="Y509" s="72">
        <f>IF(ISBLANK(Данные!Y509),"",Данные!Y509)</f>
        <v>2</v>
      </c>
      <c r="Z509" s="72" t="str">
        <f>IF(ISBLANK(Данные!Z509),"",Данные!Z509)</f>
        <v/>
      </c>
      <c r="AA509" s="72" t="str">
        <f>IF(ISBLANK(Данные!AA509),"",Данные!AA509)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>
      <c r="A510" s="71">
        <f>IF(ISBLANK(Данные!A510),"",Данные!A510)</f>
        <v>4858</v>
      </c>
      <c r="B510" s="71">
        <f>IF(ISBLANK(Данные!B510),"",Данные!B510)</f>
        <v>2018</v>
      </c>
      <c r="C510" s="71" t="str">
        <f>IF(ISBLANK(Данные!C510),"",Данные!C510)</f>
        <v>современных европейских языков</v>
      </c>
      <c r="D510" s="71" t="str">
        <f>IF(ISBLANK(Данные!D510),"",Данные!D510)</f>
        <v>Тарамжина Людмила Витольдовна</v>
      </c>
      <c r="E510" s="71" t="str">
        <f>IF(ISBLANK(Данные!E510),"",Данные!E510)</f>
        <v>кандидат филологических наук</v>
      </c>
      <c r="F510" s="71" t="str">
        <f>IF(ISBLANK(Данные!F510),"",Данные!F510)</f>
        <v>доцент</v>
      </c>
      <c r="G510" s="71">
        <f>IF(ISBLANK(Данные!G510),"",Данные!G510)</f>
        <v>1</v>
      </c>
      <c r="H510" s="71">
        <f>IF(ISBLANK(Данные!H510),"",Данные!H510)</f>
        <v>17232</v>
      </c>
      <c r="I510" s="71" t="str">
        <f>IF(ISBLANK(Данные!I510),"",Данные!I510)</f>
        <v>Специальная лексика в сфере профессиональной коммуникации</v>
      </c>
      <c r="J510" s="71" t="str">
        <f>IF(ISBLANK(Данные!J510),"",Данные!J510)</f>
        <v/>
      </c>
      <c r="K510" s="71" t="str">
        <f>IF(ISBLANK(Данные!K510),"",Данные!K510)</f>
        <v/>
      </c>
      <c r="L510" s="71">
        <f>IF(ISBLANK(Данные!L510),"",Данные!L510)</f>
        <v>36</v>
      </c>
      <c r="M510" s="72">
        <f t="shared" si="28"/>
        <v>3.6</v>
      </c>
      <c r="N510" s="72">
        <f t="shared" si="31"/>
        <v>10.91</v>
      </c>
      <c r="O510" s="72">
        <f t="shared" si="29"/>
        <v>6.75</v>
      </c>
      <c r="P510" s="72">
        <f t="shared" si="30"/>
        <v>6.75</v>
      </c>
      <c r="Q510" s="72" t="str">
        <f>IF(ISBLANK(Данные!Q510),"",Данные!Q510)</f>
        <v/>
      </c>
      <c r="R510" s="72" t="str">
        <f>IF(ISBLANK(Данные!R510),"",Данные!R510)</f>
        <v/>
      </c>
      <c r="S510" s="72" t="str">
        <f>IF(ISBLANK(Данные!S510),"",Данные!S510)</f>
        <v/>
      </c>
      <c r="T510" s="72" t="str">
        <f>IF(ISBLANK(Данные!T510),"",Данные!T510)</f>
        <v/>
      </c>
      <c r="U510" s="72" t="str">
        <f>IF(ISBLANK(Данные!U510),"",Данные!U510)</f>
        <v/>
      </c>
      <c r="V510" s="72" t="str">
        <f>IF(ISBLANK(Данные!V510),"",Данные!V510)</f>
        <v/>
      </c>
      <c r="W510" s="72">
        <f>IF(ISBLANK(Данные!W510),"",Данные!W510)</f>
        <v>27</v>
      </c>
      <c r="X510" s="72">
        <f>IF(ISBLANK(Данные!X510),"",Данные!X510)</f>
        <v>1</v>
      </c>
      <c r="Y510" s="72">
        <f>IF(ISBLANK(Данные!Y510),"",Данные!Y510)</f>
        <v>2</v>
      </c>
      <c r="Z510" s="72" t="str">
        <f>IF(ISBLANK(Данные!Z510),"",Данные!Z510)</f>
        <v/>
      </c>
      <c r="AA510" s="72" t="str">
        <f>IF(ISBLANK(Данные!AA510),"",Данные!AA510)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>
      <c r="A511" s="71">
        <f>IF(ISBLANK(Данные!A511),"",Данные!A511)</f>
        <v>4858</v>
      </c>
      <c r="B511" s="71">
        <f>IF(ISBLANK(Данные!B511),"",Данные!B511)</f>
        <v>2018</v>
      </c>
      <c r="C511" s="71" t="str">
        <f>IF(ISBLANK(Данные!C511),"",Данные!C511)</f>
        <v>современных европейских языков</v>
      </c>
      <c r="D511" s="71" t="str">
        <f>IF(ISBLANK(Данные!D511),"",Данные!D511)</f>
        <v>Швинк Лоренс Ричард</v>
      </c>
      <c r="E511" s="71" t="str">
        <f>IF(ISBLANK(Данные!E511),"",Данные!E511)</f>
        <v>нет</v>
      </c>
      <c r="F511" s="71" t="str">
        <f>IF(ISBLANK(Данные!F511),"",Данные!F511)</f>
        <v>старший преподаватель</v>
      </c>
      <c r="G511" s="71">
        <f>IF(ISBLANK(Данные!G511),"",Данные!G511)</f>
        <v>0.37</v>
      </c>
      <c r="H511" s="71">
        <f>IF(ISBLANK(Данные!H511),"",Данные!H511)</f>
        <v>17232</v>
      </c>
      <c r="I511" s="71" t="str">
        <f>IF(ISBLANK(Данные!I511),"",Данные!I511)</f>
        <v>Дисциплины (модули) по выбору. Практический курс иностранного языка</v>
      </c>
      <c r="J511" s="71" t="str">
        <f>IF(ISBLANK(Данные!J511),"",Данные!J511)</f>
        <v/>
      </c>
      <c r="K511" s="71" t="str">
        <f>IF(ISBLANK(Данные!K511),"",Данные!K511)</f>
        <v/>
      </c>
      <c r="L511" s="71">
        <f>IF(ISBLANK(Данные!L511),"",Данные!L511)</f>
        <v>140</v>
      </c>
      <c r="M511" s="72">
        <f t="shared" si="28"/>
        <v>14</v>
      </c>
      <c r="N511" s="72">
        <f t="shared" si="31"/>
        <v>10.91</v>
      </c>
      <c r="O511" s="72">
        <f t="shared" si="29"/>
        <v>6.75</v>
      </c>
      <c r="P511" s="72">
        <f t="shared" si="30"/>
        <v>6.75</v>
      </c>
      <c r="Q511" s="72" t="str">
        <f>IF(ISBLANK(Данные!Q511),"",Данные!Q511)</f>
        <v/>
      </c>
      <c r="R511" s="72" t="str">
        <f>IF(ISBLANK(Данные!R511),"",Данные!R511)</f>
        <v/>
      </c>
      <c r="S511" s="72" t="str">
        <f>IF(ISBLANK(Данные!S511),"",Данные!S511)</f>
        <v/>
      </c>
      <c r="T511" s="72" t="str">
        <f>IF(ISBLANK(Данные!T511),"",Данные!T511)</f>
        <v/>
      </c>
      <c r="U511" s="72" t="str">
        <f>IF(ISBLANK(Данные!U511),"",Данные!U511)</f>
        <v/>
      </c>
      <c r="V511" s="72" t="str">
        <f>IF(ISBLANK(Данные!V511),"",Данные!V511)</f>
        <v/>
      </c>
      <c r="W511" s="72">
        <f>IF(ISBLANK(Данные!W511),"",Данные!W511)</f>
        <v>27</v>
      </c>
      <c r="X511" s="72">
        <f>IF(ISBLANK(Данные!X511),"",Данные!X511)</f>
        <v>1</v>
      </c>
      <c r="Y511" s="72">
        <f>IF(ISBLANK(Данные!Y511),"",Данные!Y511)</f>
        <v>2</v>
      </c>
      <c r="Z511" s="72" t="str">
        <f>IF(ISBLANK(Данные!Z511),"",Данные!Z511)</f>
        <v/>
      </c>
      <c r="AA511" s="72" t="str">
        <f>IF(ISBLANK(Данные!AA511),"",Данные!AA511)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>
      <c r="A512" s="71">
        <f>IF(ISBLANK(Данные!A512),"",Данные!A512)</f>
        <v>4858</v>
      </c>
      <c r="B512" s="71">
        <f>IF(ISBLANK(Данные!B512),"",Данные!B512)</f>
        <v>2018</v>
      </c>
      <c r="C512" s="71" t="str">
        <f>IF(ISBLANK(Данные!C512),"",Данные!C512)</f>
        <v>физической электроники</v>
      </c>
      <c r="D512" s="71" t="str">
        <f>IF(ISBLANK(Данные!D512),"",Данные!D512)</f>
        <v>Жаркой Александр Борисович</v>
      </c>
      <c r="E512" s="71" t="str">
        <f>IF(ISBLANK(Данные!E512),"",Данные!E512)</f>
        <v>кандидат физ.-мат. наук</v>
      </c>
      <c r="F512" s="71" t="str">
        <f>IF(ISBLANK(Данные!F512),"",Данные!F512)</f>
        <v>доцент</v>
      </c>
      <c r="G512" s="71">
        <f>IF(ISBLANK(Данные!G512),"",Данные!G512)</f>
        <v>0.75</v>
      </c>
      <c r="H512" s="71">
        <f>IF(ISBLANK(Данные!H512),"",Данные!H512)</f>
        <v>17232</v>
      </c>
      <c r="I512" s="71" t="str">
        <f>IF(ISBLANK(Данные!I512),"",Данные!I512)</f>
        <v>Электротехника, электроника и схемотехника</v>
      </c>
      <c r="J512" s="71">
        <f>IF(ISBLANK(Данные!J512),"",Данные!J512)</f>
        <v>18</v>
      </c>
      <c r="K512" s="71">
        <f>IF(ISBLANK(Данные!K512),"",Данные!K512)</f>
        <v>18</v>
      </c>
      <c r="L512" s="71">
        <f>IF(ISBLANK(Данные!L512),"",Данные!L512)</f>
        <v>36</v>
      </c>
      <c r="M512" s="72">
        <f t="shared" si="28"/>
        <v>7.2</v>
      </c>
      <c r="N512" s="72">
        <f t="shared" si="31"/>
        <v>10.91</v>
      </c>
      <c r="O512" s="72">
        <f t="shared" si="29"/>
        <v>6.75</v>
      </c>
      <c r="P512" s="72">
        <f t="shared" si="30"/>
        <v>6.75</v>
      </c>
      <c r="Q512" s="72" t="str">
        <f>IF(ISBLANK(Данные!Q512),"",Данные!Q512)</f>
        <v/>
      </c>
      <c r="R512" s="72" t="str">
        <f>IF(ISBLANK(Данные!R512),"",Данные!R512)</f>
        <v/>
      </c>
      <c r="S512" s="72" t="str">
        <f>IF(ISBLANK(Данные!S512),"",Данные!S512)</f>
        <v/>
      </c>
      <c r="T512" s="72" t="str">
        <f>IF(ISBLANK(Данные!T512),"",Данные!T512)</f>
        <v/>
      </c>
      <c r="U512" s="72" t="str">
        <f>IF(ISBLANK(Данные!U512),"",Данные!U512)</f>
        <v/>
      </c>
      <c r="V512" s="72" t="str">
        <f>IF(ISBLANK(Данные!V512),"",Данные!V512)</f>
        <v/>
      </c>
      <c r="W512" s="72">
        <f>IF(ISBLANK(Данные!W512),"",Данные!W512)</f>
        <v>27</v>
      </c>
      <c r="X512" s="72">
        <f>IF(ISBLANK(Данные!X512),"",Данные!X512)</f>
        <v>1</v>
      </c>
      <c r="Y512" s="72">
        <f>IF(ISBLANK(Данные!Y512),"",Данные!Y512)</f>
        <v>2</v>
      </c>
      <c r="Z512" s="72" t="str">
        <f>IF(ISBLANK(Данные!Z512),"",Данные!Z512)</f>
        <v/>
      </c>
      <c r="AA512" s="72" t="str">
        <f>IF(ISBLANK(Данные!AA512),"",Данные!AA512)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>
      <c r="A513" s="71">
        <f>IF(ISBLANK(Данные!A513),"",Данные!A513)</f>
        <v>5791</v>
      </c>
      <c r="B513" s="71">
        <f>IF(ISBLANK(Данные!B513),"",Данные!B513)</f>
        <v>2017</v>
      </c>
      <c r="C513" s="71" t="str">
        <f>IF(ISBLANK(Данные!C513),"",Данные!C513)</f>
        <v>алгебры</v>
      </c>
      <c r="D513" s="71" t="str">
        <f>IF(ISBLANK(Данные!D513),"",Данные!D513)</f>
        <v>Певзнер Игорь Михайлович</v>
      </c>
      <c r="E513" s="71" t="str">
        <f>IF(ISBLANK(Данные!E513),"",Данные!E513)</f>
        <v>кандидат физ.-мат. наук</v>
      </c>
      <c r="F513" s="71" t="str">
        <f>IF(ISBLANK(Данные!F513),"",Данные!F513)</f>
        <v>доцент</v>
      </c>
      <c r="G513" s="71">
        <f>IF(ISBLANK(Данные!G513),"",Данные!G513)</f>
        <v>1</v>
      </c>
      <c r="H513" s="71">
        <f>IF(ISBLANK(Данные!H513),"",Данные!H513)</f>
        <v>16591</v>
      </c>
      <c r="I513" s="71" t="str">
        <f>IF(ISBLANK(Данные!I513),"",Данные!I513)</f>
        <v>Модуль "Дискретные структуры". Математическая логика и теория алгоритмов</v>
      </c>
      <c r="J513" s="71">
        <f>IF(ISBLANK(Данные!J513),"",Данные!J513)</f>
        <v>18</v>
      </c>
      <c r="K513" s="71">
        <f>IF(ISBLANK(Данные!K513),"",Данные!K513)</f>
        <v>18</v>
      </c>
      <c r="L513" s="71" t="str">
        <f>IF(ISBLANK(Данные!L513),"",Данные!L513)</f>
        <v/>
      </c>
      <c r="M513" s="72">
        <f t="shared" si="28"/>
        <v>3.6</v>
      </c>
      <c r="N513" s="72">
        <f t="shared" si="31"/>
        <v>11.57</v>
      </c>
      <c r="O513" s="72">
        <f t="shared" si="29"/>
        <v>7.25</v>
      </c>
      <c r="P513" s="72">
        <f t="shared" si="30"/>
        <v>7.25</v>
      </c>
      <c r="Q513" s="72" t="str">
        <f>IF(ISBLANK(Данные!Q513),"",Данные!Q513)</f>
        <v/>
      </c>
      <c r="R513" s="72" t="str">
        <f>IF(ISBLANK(Данные!R513),"",Данные!R513)</f>
        <v/>
      </c>
      <c r="S513" s="72" t="str">
        <f>IF(ISBLANK(Данные!S513),"",Данные!S513)</f>
        <v/>
      </c>
      <c r="T513" s="72" t="str">
        <f>IF(ISBLANK(Данные!T513),"",Данные!T513)</f>
        <v/>
      </c>
      <c r="U513" s="72" t="str">
        <f>IF(ISBLANK(Данные!U513),"",Данные!U513)</f>
        <v/>
      </c>
      <c r="V513" s="72" t="str">
        <f>IF(ISBLANK(Данные!V513),"",Данные!V513)</f>
        <v/>
      </c>
      <c r="W513" s="72">
        <f>IF(ISBLANK(Данные!W513),"",Данные!W513)</f>
        <v>29</v>
      </c>
      <c r="X513" s="72">
        <f>IF(ISBLANK(Данные!X513),"",Данные!X513)</f>
        <v>1</v>
      </c>
      <c r="Y513" s="72">
        <f>IF(ISBLANK(Данные!Y513),"",Данные!Y513)</f>
        <v>2</v>
      </c>
      <c r="Z513" s="72" t="str">
        <f>IF(ISBLANK(Данные!Z513),"",Данные!Z513)</f>
        <v/>
      </c>
      <c r="AA513" s="72" t="str">
        <f>IF(ISBLANK(Данные!AA513),"",Данные!AA513)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>
      <c r="A514" s="71">
        <f>IF(ISBLANK(Данные!A514),"",Данные!A514)</f>
        <v>5791</v>
      </c>
      <c r="B514" s="71">
        <f>IF(ISBLANK(Данные!B514),"",Данные!B514)</f>
        <v>2017</v>
      </c>
      <c r="C514" s="71" t="str">
        <f>IF(ISBLANK(Данные!C514),"",Данные!C514)</f>
        <v>математического анализа</v>
      </c>
      <c r="D514" s="71" t="str">
        <f>IF(ISBLANK(Данные!D514),"",Данные!D514)</f>
        <v>Косова Ирина Святославна</v>
      </c>
      <c r="E514" s="71" t="str">
        <f>IF(ISBLANK(Данные!E514),"",Данные!E514)</f>
        <v>кандидат педагогических наук</v>
      </c>
      <c r="F514" s="71" t="str">
        <f>IF(ISBLANK(Данные!F514),"",Данные!F514)</f>
        <v>доцент</v>
      </c>
      <c r="G514" s="71">
        <f>IF(ISBLANK(Данные!G514),"",Данные!G514)</f>
        <v>1</v>
      </c>
      <c r="H514" s="71">
        <f>IF(ISBLANK(Данные!H514),"",Данные!H514)</f>
        <v>16591</v>
      </c>
      <c r="I514" s="71" t="str">
        <f>IF(ISBLANK(Данные!I514),"",Данные!I514)</f>
        <v>Модуль "Дискретные структуры". Основы теории вероятности</v>
      </c>
      <c r="J514" s="71">
        <f>IF(ISBLANK(Данные!J514),"",Данные!J514)</f>
        <v>18</v>
      </c>
      <c r="K514" s="71">
        <f>IF(ISBLANK(Данные!K514),"",Данные!K514)</f>
        <v>18</v>
      </c>
      <c r="L514" s="71" t="str">
        <f>IF(ISBLANK(Данные!L514),"",Данные!L514)</f>
        <v/>
      </c>
      <c r="M514" s="72">
        <f t="shared" si="28"/>
        <v>3.6</v>
      </c>
      <c r="N514" s="72">
        <f t="shared" si="31"/>
        <v>11.57</v>
      </c>
      <c r="O514" s="72">
        <f t="shared" si="29"/>
        <v>7.25</v>
      </c>
      <c r="P514" s="72">
        <f t="shared" si="30"/>
        <v>7.25</v>
      </c>
      <c r="Q514" s="72" t="str">
        <f>IF(ISBLANK(Данные!Q514),"",Данные!Q514)</f>
        <v/>
      </c>
      <c r="R514" s="72" t="str">
        <f>IF(ISBLANK(Данные!R514),"",Данные!R514)</f>
        <v/>
      </c>
      <c r="S514" s="72" t="str">
        <f>IF(ISBLANK(Данные!S514),"",Данные!S514)</f>
        <v/>
      </c>
      <c r="T514" s="72" t="str">
        <f>IF(ISBLANK(Данные!T514),"",Данные!T514)</f>
        <v/>
      </c>
      <c r="U514" s="72" t="str">
        <f>IF(ISBLANK(Данные!U514),"",Данные!U514)</f>
        <v/>
      </c>
      <c r="V514" s="72" t="str">
        <f>IF(ISBLANK(Данные!V514),"",Данные!V514)</f>
        <v/>
      </c>
      <c r="W514" s="72">
        <f>IF(ISBLANK(Данные!W514),"",Данные!W514)</f>
        <v>29</v>
      </c>
      <c r="X514" s="72">
        <f>IF(ISBLANK(Данные!X514),"",Данные!X514)</f>
        <v>1</v>
      </c>
      <c r="Y514" s="72">
        <f>IF(ISBLANK(Данные!Y514),"",Данные!Y514)</f>
        <v>2</v>
      </c>
      <c r="Z514" s="72" t="str">
        <f>IF(ISBLANK(Данные!Z514),"",Данные!Z514)</f>
        <v/>
      </c>
      <c r="AA514" s="72" t="str">
        <f>IF(ISBLANK(Данные!AA514),"",Данные!AA514)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>
      <c r="A515" s="71">
        <f>IF(ISBLANK(Данные!A515),"",Данные!A515)</f>
        <v>5791</v>
      </c>
      <c r="B515" s="71">
        <f>IF(ISBLANK(Данные!B515),"",Данные!B515)</f>
        <v>2017</v>
      </c>
      <c r="C515" s="71" t="str">
        <f>IF(ISBLANK(Данные!C515),"",Данные!C515)</f>
        <v>истории</v>
      </c>
      <c r="D515" s="71" t="str">
        <f>IF(ISBLANK(Данные!D515),"",Данные!D515)</f>
        <v>Лапина Ирина Александровна</v>
      </c>
      <c r="E515" s="71" t="str">
        <f>IF(ISBLANK(Данные!E515),"",Данные!E515)</f>
        <v>кандидат исторических наук</v>
      </c>
      <c r="F515" s="71" t="str">
        <f>IF(ISBLANK(Данные!F515),"",Данные!F515)</f>
        <v>доцент</v>
      </c>
      <c r="G515" s="71" t="str">
        <f>IF(ISBLANK(Данные!G515),"",Данные!G515)</f>
        <v/>
      </c>
      <c r="H515" s="71">
        <f>IF(ISBLANK(Данные!H515),"",Данные!H515)</f>
        <v>16591</v>
      </c>
      <c r="I515" s="71" t="str">
        <f>IF(ISBLANK(Данные!I515),"",Данные!I515)</f>
        <v>Модуль "Историко-философский". История</v>
      </c>
      <c r="J515" s="71">
        <f>IF(ISBLANK(Данные!J515),"",Данные!J515)</f>
        <v>34</v>
      </c>
      <c r="K515" s="71">
        <f>IF(ISBLANK(Данные!K515),"",Данные!K515)</f>
        <v>16</v>
      </c>
      <c r="L515" s="71" t="str">
        <f>IF(ISBLANK(Данные!L515),"",Данные!L515)</f>
        <v/>
      </c>
      <c r="M515" s="72">
        <f t="shared" si="28"/>
        <v>5</v>
      </c>
      <c r="N515" s="72">
        <f t="shared" si="31"/>
        <v>11.57</v>
      </c>
      <c r="O515" s="72">
        <f t="shared" si="29"/>
        <v>7.25</v>
      </c>
      <c r="P515" s="72">
        <f t="shared" si="30"/>
        <v>7.25</v>
      </c>
      <c r="Q515" s="72" t="str">
        <f>IF(ISBLANK(Данные!Q515),"",Данные!Q515)</f>
        <v/>
      </c>
      <c r="R515" s="72" t="str">
        <f>IF(ISBLANK(Данные!R515),"",Данные!R515)</f>
        <v/>
      </c>
      <c r="S515" s="72" t="str">
        <f>IF(ISBLANK(Данные!S515),"",Данные!S515)</f>
        <v/>
      </c>
      <c r="T515" s="72" t="str">
        <f>IF(ISBLANK(Данные!T515),"",Данные!T515)</f>
        <v/>
      </c>
      <c r="U515" s="72" t="str">
        <f>IF(ISBLANK(Данные!U515),"",Данные!U515)</f>
        <v/>
      </c>
      <c r="V515" s="72" t="str">
        <f>IF(ISBLANK(Данные!V515),"",Данные!V515)</f>
        <v/>
      </c>
      <c r="W515" s="72">
        <f>IF(ISBLANK(Данные!W515),"",Данные!W515)</f>
        <v>29</v>
      </c>
      <c r="X515" s="72">
        <f>IF(ISBLANK(Данные!X515),"",Данные!X515)</f>
        <v>1</v>
      </c>
      <c r="Y515" s="72">
        <f>IF(ISBLANK(Данные!Y515),"",Данные!Y515)</f>
        <v>2</v>
      </c>
      <c r="Z515" s="72" t="str">
        <f>IF(ISBLANK(Данные!Z515),"",Данные!Z515)</f>
        <v/>
      </c>
      <c r="AA515" s="72" t="str">
        <f>IF(ISBLANK(Данные!AA515),"",Данные!AA515)</f>
        <v/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>
      <c r="A516" s="71">
        <f>IF(ISBLANK(Данные!A516),"",Данные!A516)</f>
        <v>5791</v>
      </c>
      <c r="B516" s="71">
        <f>IF(ISBLANK(Данные!B516),"",Данные!B516)</f>
        <v>2017</v>
      </c>
      <c r="C516" s="71" t="str">
        <f>IF(ISBLANK(Данные!C516),"",Данные!C516)</f>
        <v/>
      </c>
      <c r="D516" s="71" t="str">
        <f>IF(ISBLANK(Данные!D516),"",Данные!D516)</f>
        <v>Гончарко Дмитрий Николаевич</v>
      </c>
      <c r="E516" s="71" t="str">
        <f>IF(ISBLANK(Данные!E516),"",Данные!E516)</f>
        <v>кандидат философских наук</v>
      </c>
      <c r="F516" s="71" t="str">
        <f>IF(ISBLANK(Данные!F516),"",Данные!F516)</f>
        <v>доцент</v>
      </c>
      <c r="G516" s="71" t="str">
        <f>IF(ISBLANK(Данные!G516),"",Данные!G516)</f>
        <v/>
      </c>
      <c r="H516" s="71">
        <f>IF(ISBLANK(Данные!H516),"",Данные!H516)</f>
        <v>16591</v>
      </c>
      <c r="I516" s="71" t="str">
        <f>IF(ISBLANK(Данные!I516),"",Данные!I516)</f>
        <v>Модуль "Историко-философский". Философия</v>
      </c>
      <c r="J516" s="71">
        <f>IF(ISBLANK(Данные!J516),"",Данные!J516)</f>
        <v>16</v>
      </c>
      <c r="K516" s="71">
        <f>IF(ISBLANK(Данные!K516),"",Данные!K516)</f>
        <v>34</v>
      </c>
      <c r="L516" s="71" t="str">
        <f>IF(ISBLANK(Данные!L516),"",Данные!L516)</f>
        <v/>
      </c>
      <c r="M516" s="72">
        <f t="shared" ref="M516:M579" si="32">0.1*SUM(J516,K516,L516)</f>
        <v>5</v>
      </c>
      <c r="N516" s="72">
        <f t="shared" si="31"/>
        <v>11.57</v>
      </c>
      <c r="O516" s="72">
        <f t="shared" ref="O516:O579" si="33">0.25*W516</f>
        <v>7.25</v>
      </c>
      <c r="P516" s="72">
        <f t="shared" ref="P516:P579" si="34">0.25*W516</f>
        <v>7.25</v>
      </c>
      <c r="Q516" s="72" t="str">
        <f>IF(ISBLANK(Данные!Q516),"",Данные!Q516)</f>
        <v/>
      </c>
      <c r="R516" s="72" t="str">
        <f>IF(ISBLANK(Данные!R516),"",Данные!R516)</f>
        <v/>
      </c>
      <c r="S516" s="72" t="str">
        <f>IF(ISBLANK(Данные!S516),"",Данные!S516)</f>
        <v/>
      </c>
      <c r="T516" s="72" t="str">
        <f>IF(ISBLANK(Данные!T516),"",Данные!T516)</f>
        <v/>
      </c>
      <c r="U516" s="72" t="str">
        <f>IF(ISBLANK(Данные!U516),"",Данные!U516)</f>
        <v/>
      </c>
      <c r="V516" s="72" t="str">
        <f>IF(ISBLANK(Данные!V516),"",Данные!V516)</f>
        <v/>
      </c>
      <c r="W516" s="72">
        <f>IF(ISBLANK(Данные!W516),"",Данные!W516)</f>
        <v>29</v>
      </c>
      <c r="X516" s="72">
        <f>IF(ISBLANK(Данные!X516),"",Данные!X516)</f>
        <v>1</v>
      </c>
      <c r="Y516" s="72">
        <f>IF(ISBLANK(Данные!Y516),"",Данные!Y516)</f>
        <v>2</v>
      </c>
      <c r="Z516" s="72" t="str">
        <f>IF(ISBLANK(Данные!Z516),"",Данные!Z516)</f>
        <v/>
      </c>
      <c r="AA516" s="72" t="str">
        <f>IF(ISBLANK(Данные!AA516),"",Данные!AA516)</f>
        <v/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>
      <c r="A517" s="71">
        <f>IF(ISBLANK(Данные!A517),"",Данные!A517)</f>
        <v>5791</v>
      </c>
      <c r="B517" s="71">
        <f>IF(ISBLANK(Данные!B517),"",Данные!B517)</f>
        <v>2017</v>
      </c>
      <c r="C517" s="71" t="str">
        <f>IF(ISBLANK(Данные!C517),"",Данные!C517)</f>
        <v>современных европейских языков</v>
      </c>
      <c r="D517" s="71" t="str">
        <f>IF(ISBLANK(Данные!D517),"",Данные!D517)</f>
        <v>Кузнецова Надежда Леонидовна</v>
      </c>
      <c r="E517" s="71" t="str">
        <f>IF(ISBLANK(Данные!E517),"",Данные!E517)</f>
        <v>нет</v>
      </c>
      <c r="F517" s="71" t="str">
        <f>IF(ISBLANK(Данные!F517),"",Данные!F517)</f>
        <v>старший преподаватель</v>
      </c>
      <c r="G517" s="71">
        <f>IF(ISBLANK(Данные!G517),"",Данные!G517)</f>
        <v>1</v>
      </c>
      <c r="H517" s="71">
        <f>IF(ISBLANK(Данные!H517),"",Данные!H517)</f>
        <v>16591</v>
      </c>
      <c r="I517" s="71" t="str">
        <f>IF(ISBLANK(Данные!I517),"",Данные!I517)</f>
        <v>Модуль "Коммуникативный". Иностранный язык. Иностранный язык (английский)</v>
      </c>
      <c r="J517" s="71" t="str">
        <f>IF(ISBLANK(Данные!J517),"",Данные!J517)</f>
        <v/>
      </c>
      <c r="K517" s="71" t="str">
        <f>IF(ISBLANK(Данные!K517),"",Данные!K517)</f>
        <v/>
      </c>
      <c r="L517" s="71">
        <f>IF(ISBLANK(Данные!L517),"",Данные!L517)</f>
        <v>68</v>
      </c>
      <c r="M517" s="72">
        <f t="shared" si="32"/>
        <v>6.8000000000000007</v>
      </c>
      <c r="N517" s="72">
        <f t="shared" ref="N517:N580" si="35">2+(0.33*W517)</f>
        <v>11.57</v>
      </c>
      <c r="O517" s="72">
        <f t="shared" si="33"/>
        <v>7.25</v>
      </c>
      <c r="P517" s="72">
        <f t="shared" si="34"/>
        <v>7.25</v>
      </c>
      <c r="Q517" s="72" t="str">
        <f>IF(ISBLANK(Данные!Q517),"",Данные!Q517)</f>
        <v/>
      </c>
      <c r="R517" s="72" t="str">
        <f>IF(ISBLANK(Данные!R517),"",Данные!R517)</f>
        <v/>
      </c>
      <c r="S517" s="72" t="str">
        <f>IF(ISBLANK(Данные!S517),"",Данные!S517)</f>
        <v/>
      </c>
      <c r="T517" s="72" t="str">
        <f>IF(ISBLANK(Данные!T517),"",Данные!T517)</f>
        <v/>
      </c>
      <c r="U517" s="72" t="str">
        <f>IF(ISBLANK(Данные!U517),"",Данные!U517)</f>
        <v/>
      </c>
      <c r="V517" s="72" t="str">
        <f>IF(ISBLANK(Данные!V517),"",Данные!V517)</f>
        <v/>
      </c>
      <c r="W517" s="72">
        <f>IF(ISBLANK(Данные!W517),"",Данные!W517)</f>
        <v>29</v>
      </c>
      <c r="X517" s="72">
        <f>IF(ISBLANK(Данные!X517),"",Данные!X517)</f>
        <v>1</v>
      </c>
      <c r="Y517" s="72">
        <f>IF(ISBLANK(Данные!Y517),"",Данные!Y517)</f>
        <v>2</v>
      </c>
      <c r="Z517" s="72" t="str">
        <f>IF(ISBLANK(Данные!Z517),"",Данные!Z517)</f>
        <v/>
      </c>
      <c r="AA517" s="72" t="str">
        <f>IF(ISBLANK(Данные!AA517),"",Данные!AA517)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>
      <c r="A518" s="71">
        <f>IF(ISBLANK(Данные!A518),"",Данные!A518)</f>
        <v>5791</v>
      </c>
      <c r="B518" s="71">
        <f>IF(ISBLANK(Данные!B518),"",Данные!B518)</f>
        <v>2017</v>
      </c>
      <c r="C518" s="71" t="str">
        <f>IF(ISBLANK(Данные!C518),"",Данные!C518)</f>
        <v>современных европейских языков</v>
      </c>
      <c r="D518" s="71" t="str">
        <f>IF(ISBLANK(Данные!D518),"",Данные!D518)</f>
        <v>Хахалина Марина Сергеевна</v>
      </c>
      <c r="E518" s="71" t="str">
        <f>IF(ISBLANK(Данные!E518),"",Данные!E518)</f>
        <v>кандидат химических наук</v>
      </c>
      <c r="F518" s="71" t="str">
        <f>IF(ISBLANK(Данные!F518),"",Данные!F518)</f>
        <v>старший преподаватель</v>
      </c>
      <c r="G518" s="71">
        <f>IF(ISBLANK(Данные!G518),"",Данные!G518)</f>
        <v>1</v>
      </c>
      <c r="H518" s="71">
        <f>IF(ISBLANK(Данные!H518),"",Данные!H518)</f>
        <v>16591</v>
      </c>
      <c r="I518" s="71" t="str">
        <f>IF(ISBLANK(Данные!I518),"",Данные!I518)</f>
        <v>Модуль "Коммуникативный". Иностранный язык. Иностранный язык (английский)</v>
      </c>
      <c r="J518" s="71" t="str">
        <f>IF(ISBLANK(Данные!J518),"",Данные!J518)</f>
        <v/>
      </c>
      <c r="K518" s="71" t="str">
        <f>IF(ISBLANK(Данные!K518),"",Данные!K518)</f>
        <v/>
      </c>
      <c r="L518" s="71">
        <f>IF(ISBLANK(Данные!L518),"",Данные!L518)</f>
        <v>68</v>
      </c>
      <c r="M518" s="72">
        <f t="shared" si="32"/>
        <v>6.8000000000000007</v>
      </c>
      <c r="N518" s="72">
        <f t="shared" si="35"/>
        <v>11.57</v>
      </c>
      <c r="O518" s="72">
        <f t="shared" si="33"/>
        <v>7.25</v>
      </c>
      <c r="P518" s="72">
        <f t="shared" si="34"/>
        <v>7.25</v>
      </c>
      <c r="Q518" s="72" t="str">
        <f>IF(ISBLANK(Данные!Q518),"",Данные!Q518)</f>
        <v/>
      </c>
      <c r="R518" s="72" t="str">
        <f>IF(ISBLANK(Данные!R518),"",Данные!R518)</f>
        <v/>
      </c>
      <c r="S518" s="72" t="str">
        <f>IF(ISBLANK(Данные!S518),"",Данные!S518)</f>
        <v/>
      </c>
      <c r="T518" s="72" t="str">
        <f>IF(ISBLANK(Данные!T518),"",Данные!T518)</f>
        <v/>
      </c>
      <c r="U518" s="72" t="str">
        <f>IF(ISBLANK(Данные!U518),"",Данные!U518)</f>
        <v/>
      </c>
      <c r="V518" s="72" t="str">
        <f>IF(ISBLANK(Данные!V518),"",Данные!V518)</f>
        <v/>
      </c>
      <c r="W518" s="72">
        <f>IF(ISBLANK(Данные!W518),"",Данные!W518)</f>
        <v>29</v>
      </c>
      <c r="X518" s="72">
        <f>IF(ISBLANK(Данные!X518),"",Данные!X518)</f>
        <v>1</v>
      </c>
      <c r="Y518" s="72">
        <f>IF(ISBLANK(Данные!Y518),"",Данные!Y518)</f>
        <v>2</v>
      </c>
      <c r="Z518" s="72" t="str">
        <f>IF(ISBLANK(Данные!Z518),"",Данные!Z518)</f>
        <v/>
      </c>
      <c r="AA518" s="72" t="str">
        <f>IF(ISBLANK(Данные!AA518),"",Данные!AA518)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>
      <c r="A519" s="71">
        <f>IF(ISBLANK(Данные!A519),"",Данные!A519)</f>
        <v>5791</v>
      </c>
      <c r="B519" s="71">
        <f>IF(ISBLANK(Данные!B519),"",Данные!B519)</f>
        <v>2017</v>
      </c>
      <c r="C519" s="71" t="str">
        <f>IF(ISBLANK(Данные!C519),"",Данные!C519)</f>
        <v>физической электроники</v>
      </c>
      <c r="D519" s="71" t="str">
        <f>IF(ISBLANK(Данные!D519),"",Данные!D519)</f>
        <v>Лужков Александр Альбертович</v>
      </c>
      <c r="E519" s="71" t="str">
        <f>IF(ISBLANK(Данные!E519),"",Данные!E519)</f>
        <v>кандидат физ.-мат. наук</v>
      </c>
      <c r="F519" s="71" t="str">
        <f>IF(ISBLANK(Данные!F519),"",Данные!F519)</f>
        <v>доцент</v>
      </c>
      <c r="G519" s="71">
        <f>IF(ISBLANK(Данные!G519),"",Данные!G519)</f>
        <v>1</v>
      </c>
      <c r="H519" s="71">
        <f>IF(ISBLANK(Данные!H519),"",Данные!H519)</f>
        <v>16591</v>
      </c>
      <c r="I519" s="71" t="str">
        <f>IF(ISBLANK(Данные!I519),"",Данные!I519)</f>
        <v>Модуль "Естественно-математический". Физика</v>
      </c>
      <c r="J519" s="71" t="str">
        <f>IF(ISBLANK(Данные!J519),"",Данные!J519)</f>
        <v/>
      </c>
      <c r="K519" s="71" t="str">
        <f>IF(ISBLANK(Данные!K519),"",Данные!K519)</f>
        <v/>
      </c>
      <c r="L519" s="71">
        <f>IF(ISBLANK(Данные!L519),"",Данные!L519)</f>
        <v>72</v>
      </c>
      <c r="M519" s="72">
        <f t="shared" si="32"/>
        <v>7.2</v>
      </c>
      <c r="N519" s="72">
        <f t="shared" si="35"/>
        <v>11.57</v>
      </c>
      <c r="O519" s="72">
        <f t="shared" si="33"/>
        <v>7.25</v>
      </c>
      <c r="P519" s="72">
        <f t="shared" si="34"/>
        <v>7.25</v>
      </c>
      <c r="Q519" s="72" t="str">
        <f>IF(ISBLANK(Данные!Q519),"",Данные!Q519)</f>
        <v/>
      </c>
      <c r="R519" s="72" t="str">
        <f>IF(ISBLANK(Данные!R519),"",Данные!R519)</f>
        <v/>
      </c>
      <c r="S519" s="72" t="str">
        <f>IF(ISBLANK(Данные!S519),"",Данные!S519)</f>
        <v/>
      </c>
      <c r="T519" s="72" t="str">
        <f>IF(ISBLANK(Данные!T519),"",Данные!T519)</f>
        <v/>
      </c>
      <c r="U519" s="72" t="str">
        <f>IF(ISBLANK(Данные!U519),"",Данные!U519)</f>
        <v/>
      </c>
      <c r="V519" s="72" t="str">
        <f>IF(ISBLANK(Данные!V519),"",Данные!V519)</f>
        <v/>
      </c>
      <c r="W519" s="72">
        <f>IF(ISBLANK(Данные!W519),"",Данные!W519)</f>
        <v>29</v>
      </c>
      <c r="X519" s="72">
        <f>IF(ISBLANK(Данные!X519),"",Данные!X519)</f>
        <v>1</v>
      </c>
      <c r="Y519" s="72">
        <f>IF(ISBLANK(Данные!Y519),"",Данные!Y519)</f>
        <v>2</v>
      </c>
      <c r="Z519" s="72" t="str">
        <f>IF(ISBLANK(Данные!Z519),"",Данные!Z519)</f>
        <v/>
      </c>
      <c r="AA519" s="72" t="str">
        <f>IF(ISBLANK(Данные!AA519),"",Данные!AA519)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>
      <c r="A520" s="71">
        <f>IF(ISBLANK(Данные!A520),"",Данные!A520)</f>
        <v>5791</v>
      </c>
      <c r="B520" s="71">
        <f>IF(ISBLANK(Данные!B520),"",Данные!B520)</f>
        <v>2017</v>
      </c>
      <c r="C520" s="71" t="str">
        <f>IF(ISBLANK(Данные!C520),"",Данные!C520)</f>
        <v>физической электроники</v>
      </c>
      <c r="D520" s="71" t="str">
        <f>IF(ISBLANK(Данные!D520),"",Данные!D520)</f>
        <v>Серегин Павел Павлович</v>
      </c>
      <c r="E520" s="71" t="str">
        <f>IF(ISBLANK(Данные!E520),"",Данные!E520)</f>
        <v>доктор физ.-мат. наук</v>
      </c>
      <c r="F520" s="71" t="str">
        <f>IF(ISBLANK(Данные!F520),"",Данные!F520)</f>
        <v>профессор</v>
      </c>
      <c r="G520" s="71">
        <f>IF(ISBLANK(Данные!G520),"",Данные!G520)</f>
        <v>1</v>
      </c>
      <c r="H520" s="71">
        <f>IF(ISBLANK(Данные!H520),"",Данные!H520)</f>
        <v>16591</v>
      </c>
      <c r="I520" s="71" t="str">
        <f>IF(ISBLANK(Данные!I520),"",Данные!I520)</f>
        <v>Модуль "Естественно-математический". Физика</v>
      </c>
      <c r="J520" s="71">
        <f>IF(ISBLANK(Данные!J520),"",Данные!J520)</f>
        <v>36</v>
      </c>
      <c r="K520" s="71" t="str">
        <f>IF(ISBLANK(Данные!K520),"",Данные!K520)</f>
        <v/>
      </c>
      <c r="L520" s="71" t="str">
        <f>IF(ISBLANK(Данные!L520),"",Данные!L520)</f>
        <v/>
      </c>
      <c r="M520" s="72">
        <f t="shared" si="32"/>
        <v>3.6</v>
      </c>
      <c r="N520" s="72">
        <f t="shared" si="35"/>
        <v>11.57</v>
      </c>
      <c r="O520" s="72">
        <f t="shared" si="33"/>
        <v>7.25</v>
      </c>
      <c r="P520" s="72">
        <f t="shared" si="34"/>
        <v>7.25</v>
      </c>
      <c r="Q520" s="72" t="str">
        <f>IF(ISBLANK(Данные!Q520),"",Данные!Q520)</f>
        <v/>
      </c>
      <c r="R520" s="72" t="str">
        <f>IF(ISBLANK(Данные!R520),"",Данные!R520)</f>
        <v/>
      </c>
      <c r="S520" s="72" t="str">
        <f>IF(ISBLANK(Данные!S520),"",Данные!S520)</f>
        <v/>
      </c>
      <c r="T520" s="72" t="str">
        <f>IF(ISBLANK(Данные!T520),"",Данные!T520)</f>
        <v/>
      </c>
      <c r="U520" s="72" t="str">
        <f>IF(ISBLANK(Данные!U520),"",Данные!U520)</f>
        <v/>
      </c>
      <c r="V520" s="72" t="str">
        <f>IF(ISBLANK(Данные!V520),"",Данные!V520)</f>
        <v/>
      </c>
      <c r="W520" s="72">
        <f>IF(ISBLANK(Данные!W520),"",Данные!W520)</f>
        <v>29</v>
      </c>
      <c r="X520" s="72">
        <f>IF(ISBLANK(Данные!X520),"",Данные!X520)</f>
        <v>1</v>
      </c>
      <c r="Y520" s="72">
        <f>IF(ISBLANK(Данные!Y520),"",Данные!Y520)</f>
        <v>2</v>
      </c>
      <c r="Z520" s="72" t="str">
        <f>IF(ISBLANK(Данные!Z520),"",Данные!Z520)</f>
        <v/>
      </c>
      <c r="AA520" s="72" t="str">
        <f>IF(ISBLANK(Данные!AA520),"",Данные!AA520)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>
      <c r="A521" s="71">
        <f>IF(ISBLANK(Данные!A521),"",Данные!A521)</f>
        <v>5791</v>
      </c>
      <c r="B521" s="71">
        <f>IF(ISBLANK(Данные!B521),"",Данные!B521)</f>
        <v>2017</v>
      </c>
      <c r="C521" s="71" t="str">
        <f>IF(ISBLANK(Данные!C521),"",Данные!C521)</f>
        <v>экономической теории и экономического образования</v>
      </c>
      <c r="D521" s="71" t="str">
        <f>IF(ISBLANK(Данные!D521),"",Данные!D521)</f>
        <v>Тихонова Анастасия Михайловна</v>
      </c>
      <c r="E521" s="71" t="str">
        <f>IF(ISBLANK(Данные!E521),"",Данные!E521)</f>
        <v>нет</v>
      </c>
      <c r="F521" s="71" t="str">
        <f>IF(ISBLANK(Данные!F521),"",Данные!F521)</f>
        <v>старший преподаватель</v>
      </c>
      <c r="G521" s="71">
        <f>IF(ISBLANK(Данные!G521),"",Данные!G521)</f>
        <v>1</v>
      </c>
      <c r="H521" s="71">
        <f>IF(ISBLANK(Данные!H521),"",Данные!H521)</f>
        <v>16591</v>
      </c>
      <c r="I521" s="71" t="str">
        <f>IF(ISBLANK(Данные!I521),"",Данные!I521)</f>
        <v>Модуль "Экономикo-правовой". Экономика</v>
      </c>
      <c r="J521" s="71">
        <f>IF(ISBLANK(Данные!J521),"",Данные!J521)</f>
        <v>24</v>
      </c>
      <c r="K521" s="71">
        <f>IF(ISBLANK(Данные!K521),"",Данные!K521)</f>
        <v>30</v>
      </c>
      <c r="L521" s="71" t="str">
        <f>IF(ISBLANK(Данные!L521),"",Данные!L521)</f>
        <v/>
      </c>
      <c r="M521" s="72">
        <f t="shared" si="32"/>
        <v>5.4</v>
      </c>
      <c r="N521" s="72">
        <f t="shared" si="35"/>
        <v>11.57</v>
      </c>
      <c r="O521" s="72">
        <f t="shared" si="33"/>
        <v>7.25</v>
      </c>
      <c r="P521" s="72">
        <f t="shared" si="34"/>
        <v>7.25</v>
      </c>
      <c r="Q521" s="72" t="str">
        <f>IF(ISBLANK(Данные!Q521),"",Данные!Q521)</f>
        <v/>
      </c>
      <c r="R521" s="72" t="str">
        <f>IF(ISBLANK(Данные!R521),"",Данные!R521)</f>
        <v/>
      </c>
      <c r="S521" s="72" t="str">
        <f>IF(ISBLANK(Данные!S521),"",Данные!S521)</f>
        <v/>
      </c>
      <c r="T521" s="72" t="str">
        <f>IF(ISBLANK(Данные!T521),"",Данные!T521)</f>
        <v/>
      </c>
      <c r="U521" s="72" t="str">
        <f>IF(ISBLANK(Данные!U521),"",Данные!U521)</f>
        <v/>
      </c>
      <c r="V521" s="72" t="str">
        <f>IF(ISBLANK(Данные!V521),"",Данные!V521)</f>
        <v/>
      </c>
      <c r="W521" s="72">
        <f>IF(ISBLANK(Данные!W521),"",Данные!W521)</f>
        <v>29</v>
      </c>
      <c r="X521" s="72">
        <f>IF(ISBLANK(Данные!X521),"",Данные!X521)</f>
        <v>1</v>
      </c>
      <c r="Y521" s="72">
        <f>IF(ISBLANK(Данные!Y521),"",Данные!Y521)</f>
        <v>2</v>
      </c>
      <c r="Z521" s="72" t="str">
        <f>IF(ISBLANK(Данные!Z521),"",Данные!Z521)</f>
        <v/>
      </c>
      <c r="AA521" s="72" t="str">
        <f>IF(ISBLANK(Данные!AA521),"",Данные!AA521)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>
      <c r="A522" s="71">
        <f>IF(ISBLANK(Данные!A522),"",Данные!A522)</f>
        <v>5791</v>
      </c>
      <c r="B522" s="71">
        <f>IF(ISBLANK(Данные!B522),"",Данные!B522)</f>
        <v>2018</v>
      </c>
      <c r="C522" s="71" t="str">
        <f>IF(ISBLANK(Данные!C522),"",Данные!C522)</f>
        <v>современных европейских языков</v>
      </c>
      <c r="D522" s="71" t="str">
        <f>IF(ISBLANK(Данные!D522),"",Данные!D522)</f>
        <v>Кузнецова Надежда Леонидовна</v>
      </c>
      <c r="E522" s="71" t="str">
        <f>IF(ISBLANK(Данные!E522),"",Данные!E522)</f>
        <v>нет</v>
      </c>
      <c r="F522" s="71" t="str">
        <f>IF(ISBLANK(Данные!F522),"",Данные!F522)</f>
        <v>старший преподаватель</v>
      </c>
      <c r="G522" s="71">
        <f>IF(ISBLANK(Данные!G522),"",Данные!G522)</f>
        <v>0.75</v>
      </c>
      <c r="H522" s="71">
        <f>IF(ISBLANK(Данные!H522),"",Данные!H522)</f>
        <v>17236</v>
      </c>
      <c r="I522" s="71" t="str">
        <f>IF(ISBLANK(Данные!I522),"",Данные!I522)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71" t="str">
        <f>IF(ISBLANK(Данные!J522),"",Данные!J522)</f>
        <v/>
      </c>
      <c r="K522" s="71" t="str">
        <f>IF(ISBLANK(Данные!K522),"",Данные!K522)</f>
        <v/>
      </c>
      <c r="L522" s="71">
        <f>IF(ISBLANK(Данные!L522),"",Данные!L522)</f>
        <v>36</v>
      </c>
      <c r="M522" s="72">
        <f t="shared" si="32"/>
        <v>3.6</v>
      </c>
      <c r="N522" s="72">
        <f t="shared" si="35"/>
        <v>11.57</v>
      </c>
      <c r="O522" s="72">
        <f t="shared" si="33"/>
        <v>7.25</v>
      </c>
      <c r="P522" s="72">
        <f t="shared" si="34"/>
        <v>7.25</v>
      </c>
      <c r="Q522" s="72" t="str">
        <f>IF(ISBLANK(Данные!Q522),"",Данные!Q522)</f>
        <v/>
      </c>
      <c r="R522" s="72" t="str">
        <f>IF(ISBLANK(Данные!R522),"",Данные!R522)</f>
        <v/>
      </c>
      <c r="S522" s="72" t="str">
        <f>IF(ISBLANK(Данные!S522),"",Данные!S522)</f>
        <v/>
      </c>
      <c r="T522" s="72" t="str">
        <f>IF(ISBLANK(Данные!T522),"",Данные!T522)</f>
        <v/>
      </c>
      <c r="U522" s="72" t="str">
        <f>IF(ISBLANK(Данные!U522),"",Данные!U522)</f>
        <v/>
      </c>
      <c r="V522" s="72" t="str">
        <f>IF(ISBLANK(Данные!V522),"",Данные!V522)</f>
        <v/>
      </c>
      <c r="W522" s="72">
        <f>IF(ISBLANK(Данные!W522),"",Данные!W522)</f>
        <v>29</v>
      </c>
      <c r="X522" s="72">
        <f>IF(ISBLANK(Данные!X522),"",Данные!X522)</f>
        <v>1</v>
      </c>
      <c r="Y522" s="72">
        <f>IF(ISBLANK(Данные!Y522),"",Данные!Y522)</f>
        <v>2</v>
      </c>
      <c r="Z522" s="72" t="str">
        <f>IF(ISBLANK(Данные!Z522),"",Данные!Z522)</f>
        <v/>
      </c>
      <c r="AA522" s="72" t="str">
        <f>IF(ISBLANK(Данные!AA522),"",Данные!AA522)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>
      <c r="A523" s="71">
        <f>IF(ISBLANK(Данные!A523),"",Данные!A523)</f>
        <v>5791</v>
      </c>
      <c r="B523" s="71">
        <f>IF(ISBLANK(Данные!B523),"",Данные!B523)</f>
        <v>2018</v>
      </c>
      <c r="C523" s="71" t="str">
        <f>IF(ISBLANK(Данные!C523),"",Данные!C523)</f>
        <v>современных европейских языков</v>
      </c>
      <c r="D523" s="71" t="str">
        <f>IF(ISBLANK(Данные!D523),"",Данные!D523)</f>
        <v>Кузнецова Надежда Леонидовна</v>
      </c>
      <c r="E523" s="71" t="str">
        <f>IF(ISBLANK(Данные!E523),"",Данные!E523)</f>
        <v>нет</v>
      </c>
      <c r="F523" s="71" t="str">
        <f>IF(ISBLANK(Данные!F523),"",Данные!F523)</f>
        <v>старший преподаватель</v>
      </c>
      <c r="G523" s="71">
        <f>IF(ISBLANK(Данные!G523),"",Данные!G523)</f>
        <v>0.75</v>
      </c>
      <c r="H523" s="71">
        <f>IF(ISBLANK(Данные!H523),"",Данные!H523)</f>
        <v>17236</v>
      </c>
      <c r="I523" s="71" t="str">
        <f>IF(ISBLANK(Данные!I523),"",Данные!I523)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71" t="str">
        <f>IF(ISBLANK(Данные!J523),"",Данные!J523)</f>
        <v/>
      </c>
      <c r="K523" s="71" t="str">
        <f>IF(ISBLANK(Данные!K523),"",Данные!K523)</f>
        <v/>
      </c>
      <c r="L523" s="71">
        <f>IF(ISBLANK(Данные!L523),"",Данные!L523)</f>
        <v>18</v>
      </c>
      <c r="M523" s="72">
        <f t="shared" si="32"/>
        <v>1.8</v>
      </c>
      <c r="N523" s="72">
        <f t="shared" si="35"/>
        <v>11.57</v>
      </c>
      <c r="O523" s="72">
        <f t="shared" si="33"/>
        <v>7.25</v>
      </c>
      <c r="P523" s="72">
        <f t="shared" si="34"/>
        <v>7.25</v>
      </c>
      <c r="Q523" s="72" t="str">
        <f>IF(ISBLANK(Данные!Q523),"",Данные!Q523)</f>
        <v/>
      </c>
      <c r="R523" s="72" t="str">
        <f>IF(ISBLANK(Данные!R523),"",Данные!R523)</f>
        <v/>
      </c>
      <c r="S523" s="72" t="str">
        <f>IF(ISBLANK(Данные!S523),"",Данные!S523)</f>
        <v/>
      </c>
      <c r="T523" s="72" t="str">
        <f>IF(ISBLANK(Данные!T523),"",Данные!T523)</f>
        <v/>
      </c>
      <c r="U523" s="72" t="str">
        <f>IF(ISBLANK(Данные!U523),"",Данные!U523)</f>
        <v/>
      </c>
      <c r="V523" s="72" t="str">
        <f>IF(ISBLANK(Данные!V523),"",Данные!V523)</f>
        <v/>
      </c>
      <c r="W523" s="72">
        <f>IF(ISBLANK(Данные!W523),"",Данные!W523)</f>
        <v>29</v>
      </c>
      <c r="X523" s="72">
        <f>IF(ISBLANK(Данные!X523),"",Данные!X523)</f>
        <v>1</v>
      </c>
      <c r="Y523" s="72">
        <f>IF(ISBLANK(Данные!Y523),"",Данные!Y523)</f>
        <v>2</v>
      </c>
      <c r="Z523" s="72" t="str">
        <f>IF(ISBLANK(Данные!Z523),"",Данные!Z523)</f>
        <v/>
      </c>
      <c r="AA523" s="72" t="str">
        <f>IF(ISBLANK(Данные!AA523),"",Данные!AA523)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>
      <c r="A524" s="71">
        <f>IF(ISBLANK(Данные!A524),"",Данные!A524)</f>
        <v>5791</v>
      </c>
      <c r="B524" s="71">
        <f>IF(ISBLANK(Данные!B524),"",Данные!B524)</f>
        <v>2018</v>
      </c>
      <c r="C524" s="71" t="str">
        <f>IF(ISBLANK(Данные!C524),"",Данные!C524)</f>
        <v>современных европейских языков</v>
      </c>
      <c r="D524" s="71" t="str">
        <f>IF(ISBLANK(Данные!D524),"",Данные!D524)</f>
        <v>Порязь Надежда Вадимовна</v>
      </c>
      <c r="E524" s="71" t="str">
        <f>IF(ISBLANK(Данные!E524),"",Данные!E524)</f>
        <v>нет</v>
      </c>
      <c r="F524" s="71" t="str">
        <f>IF(ISBLANK(Данные!F524),"",Данные!F524)</f>
        <v>старший преподаватель</v>
      </c>
      <c r="G524" s="71">
        <f>IF(ISBLANK(Данные!G524),"",Данные!G524)</f>
        <v>0.5</v>
      </c>
      <c r="H524" s="71">
        <f>IF(ISBLANK(Данные!H524),"",Данные!H524)</f>
        <v>17236</v>
      </c>
      <c r="I524" s="71" t="str">
        <f>IF(ISBLANK(Данные!I524),"",Данные!I524)</f>
        <v>Модуль "Коммуникативный". Деловое общение</v>
      </c>
      <c r="J524" s="71">
        <f>IF(ISBLANK(Данные!J524),"",Данные!J524)</f>
        <v>18</v>
      </c>
      <c r="K524" s="71">
        <f>IF(ISBLANK(Данные!K524),"",Данные!K524)</f>
        <v>18</v>
      </c>
      <c r="L524" s="71" t="str">
        <f>IF(ISBLANK(Данные!L524),"",Данные!L524)</f>
        <v/>
      </c>
      <c r="M524" s="72">
        <f t="shared" si="32"/>
        <v>3.6</v>
      </c>
      <c r="N524" s="72">
        <f t="shared" si="35"/>
        <v>11.57</v>
      </c>
      <c r="O524" s="72">
        <f t="shared" si="33"/>
        <v>7.25</v>
      </c>
      <c r="P524" s="72">
        <f t="shared" si="34"/>
        <v>7.25</v>
      </c>
      <c r="Q524" s="72" t="str">
        <f>IF(ISBLANK(Данные!Q524),"",Данные!Q524)</f>
        <v/>
      </c>
      <c r="R524" s="72" t="str">
        <f>IF(ISBLANK(Данные!R524),"",Данные!R524)</f>
        <v/>
      </c>
      <c r="S524" s="72" t="str">
        <f>IF(ISBLANK(Данные!S524),"",Данные!S524)</f>
        <v/>
      </c>
      <c r="T524" s="72" t="str">
        <f>IF(ISBLANK(Данные!T524),"",Данные!T524)</f>
        <v/>
      </c>
      <c r="U524" s="72" t="str">
        <f>IF(ISBLANK(Данные!U524),"",Данные!U524)</f>
        <v/>
      </c>
      <c r="V524" s="72" t="str">
        <f>IF(ISBLANK(Данные!V524),"",Данные!V524)</f>
        <v/>
      </c>
      <c r="W524" s="72">
        <f>IF(ISBLANK(Данные!W524),"",Данные!W524)</f>
        <v>29</v>
      </c>
      <c r="X524" s="72">
        <f>IF(ISBLANK(Данные!X524),"",Данные!X524)</f>
        <v>1</v>
      </c>
      <c r="Y524" s="72">
        <f>IF(ISBLANK(Данные!Y524),"",Данные!Y524)</f>
        <v>2</v>
      </c>
      <c r="Z524" s="72" t="str">
        <f>IF(ISBLANK(Данные!Z524),"",Данные!Z524)</f>
        <v/>
      </c>
      <c r="AA524" s="72" t="str">
        <f>IF(ISBLANK(Данные!AA524),"",Данные!AA524)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>
      <c r="A525" s="71">
        <f>IF(ISBLANK(Данные!A525),"",Данные!A525)</f>
        <v>5791</v>
      </c>
      <c r="B525" s="71">
        <f>IF(ISBLANK(Данные!B525),"",Данные!B525)</f>
        <v>2017</v>
      </c>
      <c r="C525" s="71" t="str">
        <f>IF(ISBLANK(Данные!C525),"",Данные!C525)</f>
        <v xml:space="preserve"> русского языка</v>
      </c>
      <c r="D525" s="71" t="str">
        <f>IF(ISBLANK(Данные!D525),"",Данные!D525)</f>
        <v>Левина Ирина Николаевна</v>
      </c>
      <c r="E525" s="71" t="str">
        <f>IF(ISBLANK(Данные!E525),"",Данные!E525)</f>
        <v>кандидат филологических наук</v>
      </c>
      <c r="F525" s="71" t="str">
        <f>IF(ISBLANK(Данные!F525),"",Данные!F525)</f>
        <v>доцент</v>
      </c>
      <c r="G525" s="71" t="str">
        <f>IF(ISBLANK(Данные!G525),"",Данные!G525)</f>
        <v/>
      </c>
      <c r="H525" s="71">
        <f>IF(ISBLANK(Данные!H525),"",Данные!H525)</f>
        <v>16591</v>
      </c>
      <c r="I525" s="71" t="str">
        <f>IF(ISBLANK(Данные!I525),"",Данные!I525)</f>
        <v>Модуль "Коммуникативный". Русский язык и культура речи</v>
      </c>
      <c r="J525" s="71">
        <f>IF(ISBLANK(Данные!J525),"",Данные!J525)</f>
        <v>18</v>
      </c>
      <c r="K525" s="71">
        <f>IF(ISBLANK(Данные!K525),"",Данные!K525)</f>
        <v>16</v>
      </c>
      <c r="L525" s="71" t="str">
        <f>IF(ISBLANK(Данные!L525),"",Данные!L525)</f>
        <v/>
      </c>
      <c r="M525" s="72">
        <f t="shared" si="32"/>
        <v>3.4000000000000004</v>
      </c>
      <c r="N525" s="72">
        <f t="shared" si="35"/>
        <v>11.57</v>
      </c>
      <c r="O525" s="72">
        <f t="shared" si="33"/>
        <v>7.25</v>
      </c>
      <c r="P525" s="72">
        <f t="shared" si="34"/>
        <v>7.25</v>
      </c>
      <c r="Q525" s="72" t="str">
        <f>IF(ISBLANK(Данные!Q525),"",Данные!Q525)</f>
        <v/>
      </c>
      <c r="R525" s="72" t="str">
        <f>IF(ISBLANK(Данные!R525),"",Данные!R525)</f>
        <v/>
      </c>
      <c r="S525" s="72" t="str">
        <f>IF(ISBLANK(Данные!S525),"",Данные!S525)</f>
        <v/>
      </c>
      <c r="T525" s="72" t="str">
        <f>IF(ISBLANK(Данные!T525),"",Данные!T525)</f>
        <v/>
      </c>
      <c r="U525" s="72" t="str">
        <f>IF(ISBLANK(Данные!U525),"",Данные!U525)</f>
        <v/>
      </c>
      <c r="V525" s="72" t="str">
        <f>IF(ISBLANK(Данные!V525),"",Данные!V525)</f>
        <v/>
      </c>
      <c r="W525" s="72">
        <f>IF(ISBLANK(Данные!W525),"",Данные!W525)</f>
        <v>29</v>
      </c>
      <c r="X525" s="72">
        <f>IF(ISBLANK(Данные!X525),"",Данные!X525)</f>
        <v>1</v>
      </c>
      <c r="Y525" s="72">
        <f>IF(ISBLANK(Данные!Y525),"",Данные!Y525)</f>
        <v>2</v>
      </c>
      <c r="Z525" s="72" t="str">
        <f>IF(ISBLANK(Данные!Z525),"",Данные!Z525)</f>
        <v/>
      </c>
      <c r="AA525" s="72" t="str">
        <f>IF(ISBLANK(Данные!AA525),"",Данные!AA525)</f>
        <v/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>
      <c r="A526" s="71">
        <f>IF(ISBLANK(Данные!A526),"",Данные!A526)</f>
        <v>5791</v>
      </c>
      <c r="B526" s="71">
        <f>IF(ISBLANK(Данные!B526),"",Данные!B526)</f>
        <v>2018</v>
      </c>
      <c r="C526" s="71" t="str">
        <f>IF(ISBLANK(Данные!C526),"",Данные!C526)</f>
        <v>современных европейских языков</v>
      </c>
      <c r="D526" s="71" t="str">
        <f>IF(ISBLANK(Данные!D526),"",Данные!D526)</f>
        <v>Хахалина Марина Сергеевна</v>
      </c>
      <c r="E526" s="71" t="str">
        <f>IF(ISBLANK(Данные!E526),"",Данные!E526)</f>
        <v>кандидат химических наук</v>
      </c>
      <c r="F526" s="71" t="str">
        <f>IF(ISBLANK(Данные!F526),"",Данные!F526)</f>
        <v>старший преподаватель</v>
      </c>
      <c r="G526" s="71">
        <f>IF(ISBLANK(Данные!G526),"",Данные!G526)</f>
        <v>1</v>
      </c>
      <c r="H526" s="71">
        <f>IF(ISBLANK(Данные!H526),"",Данные!H526)</f>
        <v>17236</v>
      </c>
      <c r="I526" s="71" t="str">
        <f>IF(ISBLANK(Данные!I526),"",Данные!I526)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71" t="str">
        <f>IF(ISBLANK(Данные!J526),"",Данные!J526)</f>
        <v/>
      </c>
      <c r="K526" s="71" t="str">
        <f>IF(ISBLANK(Данные!K526),"",Данные!K526)</f>
        <v/>
      </c>
      <c r="L526" s="71">
        <f>IF(ISBLANK(Данные!L526),"",Данные!L526)</f>
        <v>36</v>
      </c>
      <c r="M526" s="72">
        <f t="shared" si="32"/>
        <v>3.6</v>
      </c>
      <c r="N526" s="72">
        <f t="shared" si="35"/>
        <v>11.57</v>
      </c>
      <c r="O526" s="72">
        <f t="shared" si="33"/>
        <v>7.25</v>
      </c>
      <c r="P526" s="72">
        <f t="shared" si="34"/>
        <v>7.25</v>
      </c>
      <c r="Q526" s="72" t="str">
        <f>IF(ISBLANK(Данные!Q526),"",Данные!Q526)</f>
        <v/>
      </c>
      <c r="R526" s="72" t="str">
        <f>IF(ISBLANK(Данные!R526),"",Данные!R526)</f>
        <v/>
      </c>
      <c r="S526" s="72" t="str">
        <f>IF(ISBLANK(Данные!S526),"",Данные!S526)</f>
        <v/>
      </c>
      <c r="T526" s="72" t="str">
        <f>IF(ISBLANK(Данные!T526),"",Данные!T526)</f>
        <v/>
      </c>
      <c r="U526" s="72" t="str">
        <f>IF(ISBLANK(Данные!U526),"",Данные!U526)</f>
        <v/>
      </c>
      <c r="V526" s="72" t="str">
        <f>IF(ISBLANK(Данные!V526),"",Данные!V526)</f>
        <v/>
      </c>
      <c r="W526" s="72">
        <f>IF(ISBLANK(Данные!W526),"",Данные!W526)</f>
        <v>29</v>
      </c>
      <c r="X526" s="72">
        <f>IF(ISBLANK(Данные!X526),"",Данные!X526)</f>
        <v>1</v>
      </c>
      <c r="Y526" s="72">
        <f>IF(ISBLANK(Данные!Y526),"",Данные!Y526)</f>
        <v>2</v>
      </c>
      <c r="Z526" s="72" t="str">
        <f>IF(ISBLANK(Данные!Z526),"",Данные!Z526)</f>
        <v/>
      </c>
      <c r="AA526" s="72" t="str">
        <f>IF(ISBLANK(Данные!AA526),"",Данные!AA526)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>
      <c r="A527" s="71">
        <f>IF(ISBLANK(Данные!A527),"",Данные!A527)</f>
        <v>5791</v>
      </c>
      <c r="B527" s="71">
        <f>IF(ISBLANK(Данные!B527),"",Данные!B527)</f>
        <v>2018</v>
      </c>
      <c r="C527" s="71" t="str">
        <f>IF(ISBLANK(Данные!C527),"",Данные!C527)</f>
        <v>современных европейских языков</v>
      </c>
      <c r="D527" s="71" t="str">
        <f>IF(ISBLANK(Данные!D527),"",Данные!D527)</f>
        <v>Хахалина Марина Сергеевна</v>
      </c>
      <c r="E527" s="71" t="str">
        <f>IF(ISBLANK(Данные!E527),"",Данные!E527)</f>
        <v>кандидат химических наук</v>
      </c>
      <c r="F527" s="71" t="str">
        <f>IF(ISBLANK(Данные!F527),"",Данные!F527)</f>
        <v>старший преподаватель</v>
      </c>
      <c r="G527" s="71">
        <f>IF(ISBLANK(Данные!G527),"",Данные!G527)</f>
        <v>1</v>
      </c>
      <c r="H527" s="71">
        <f>IF(ISBLANK(Данные!H527),"",Данные!H527)</f>
        <v>17236</v>
      </c>
      <c r="I527" s="71" t="str">
        <f>IF(ISBLANK(Данные!I527),"",Данные!I527)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71" t="str">
        <f>IF(ISBLANK(Данные!J527),"",Данные!J527)</f>
        <v/>
      </c>
      <c r="K527" s="71" t="str">
        <f>IF(ISBLANK(Данные!K527),"",Данные!K527)</f>
        <v/>
      </c>
      <c r="L527" s="71">
        <f>IF(ISBLANK(Данные!L527),"",Данные!L527)</f>
        <v>18</v>
      </c>
      <c r="M527" s="72">
        <f t="shared" si="32"/>
        <v>1.8</v>
      </c>
      <c r="N527" s="72">
        <f t="shared" si="35"/>
        <v>11.57</v>
      </c>
      <c r="O527" s="72">
        <f t="shared" si="33"/>
        <v>7.25</v>
      </c>
      <c r="P527" s="72">
        <f t="shared" si="34"/>
        <v>7.25</v>
      </c>
      <c r="Q527" s="72" t="str">
        <f>IF(ISBLANK(Данные!Q527),"",Данные!Q527)</f>
        <v/>
      </c>
      <c r="R527" s="72" t="str">
        <f>IF(ISBLANK(Данные!R527),"",Данные!R527)</f>
        <v/>
      </c>
      <c r="S527" s="72" t="str">
        <f>IF(ISBLANK(Данные!S527),"",Данные!S527)</f>
        <v/>
      </c>
      <c r="T527" s="72" t="str">
        <f>IF(ISBLANK(Данные!T527),"",Данные!T527)</f>
        <v/>
      </c>
      <c r="U527" s="72" t="str">
        <f>IF(ISBLANK(Данные!U527),"",Данные!U527)</f>
        <v/>
      </c>
      <c r="V527" s="72" t="str">
        <f>IF(ISBLANK(Данные!V527),"",Данные!V527)</f>
        <v/>
      </c>
      <c r="W527" s="72">
        <f>IF(ISBLANK(Данные!W527),"",Данные!W527)</f>
        <v>29</v>
      </c>
      <c r="X527" s="72">
        <f>IF(ISBLANK(Данные!X527),"",Данные!X527)</f>
        <v>1</v>
      </c>
      <c r="Y527" s="72">
        <f>IF(ISBLANK(Данные!Y527),"",Данные!Y527)</f>
        <v>2</v>
      </c>
      <c r="Z527" s="72" t="str">
        <f>IF(ISBLANK(Данные!Z527),"",Данные!Z527)</f>
        <v/>
      </c>
      <c r="AA527" s="72" t="str">
        <f>IF(ISBLANK(Данные!AA527),"",Данные!AA527)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>
      <c r="A528" s="71">
        <f>IF(ISBLANK(Данные!A528),"",Данные!A528)</f>
        <v>5791</v>
      </c>
      <c r="B528" s="71">
        <f>IF(ISBLANK(Данные!B528),"",Данные!B528)</f>
        <v>2018</v>
      </c>
      <c r="C528" s="71" t="str">
        <f>IF(ISBLANK(Данные!C528),"",Данные!C528)</f>
        <v>физической электроники</v>
      </c>
      <c r="D528" s="71" t="str">
        <f>IF(ISBLANK(Данные!D528),"",Данные!D528)</f>
        <v>Лужков Александр Альбертович</v>
      </c>
      <c r="E528" s="71" t="str">
        <f>IF(ISBLANK(Данные!E528),"",Данные!E528)</f>
        <v>кандидат физ.-мат. наук</v>
      </c>
      <c r="F528" s="71" t="str">
        <f>IF(ISBLANK(Данные!F528),"",Данные!F528)</f>
        <v>доцент</v>
      </c>
      <c r="G528" s="71">
        <f>IF(ISBLANK(Данные!G528),"",Данные!G528)</f>
        <v>1</v>
      </c>
      <c r="H528" s="71">
        <f>IF(ISBLANK(Данные!H528),"",Данные!H528)</f>
        <v>17236</v>
      </c>
      <c r="I528" s="71" t="str">
        <f>IF(ISBLANK(Данные!I528),"",Данные!I528)</f>
        <v>Модуль "Естественно-математический". Физика</v>
      </c>
      <c r="J528" s="71" t="str">
        <f>IF(ISBLANK(Данные!J528),"",Данные!J528)</f>
        <v/>
      </c>
      <c r="K528" s="71" t="str">
        <f>IF(ISBLANK(Данные!K528),"",Данные!K528)</f>
        <v/>
      </c>
      <c r="L528" s="71">
        <f>IF(ISBLANK(Данные!L528),"",Данные!L528)</f>
        <v>144</v>
      </c>
      <c r="M528" s="72">
        <f t="shared" si="32"/>
        <v>14.4</v>
      </c>
      <c r="N528" s="72">
        <f t="shared" si="35"/>
        <v>11.57</v>
      </c>
      <c r="O528" s="72">
        <f t="shared" si="33"/>
        <v>7.25</v>
      </c>
      <c r="P528" s="72">
        <f t="shared" si="34"/>
        <v>7.25</v>
      </c>
      <c r="Q528" s="72" t="str">
        <f>IF(ISBLANK(Данные!Q528),"",Данные!Q528)</f>
        <v/>
      </c>
      <c r="R528" s="72" t="str">
        <f>IF(ISBLANK(Данные!R528),"",Данные!R528)</f>
        <v/>
      </c>
      <c r="S528" s="72" t="str">
        <f>IF(ISBLANK(Данные!S528),"",Данные!S528)</f>
        <v/>
      </c>
      <c r="T528" s="72" t="str">
        <f>IF(ISBLANK(Данные!T528),"",Данные!T528)</f>
        <v/>
      </c>
      <c r="U528" s="72" t="str">
        <f>IF(ISBLANK(Данные!U528),"",Данные!U528)</f>
        <v/>
      </c>
      <c r="V528" s="72" t="str">
        <f>IF(ISBLANK(Данные!V528),"",Данные!V528)</f>
        <v/>
      </c>
      <c r="W528" s="72">
        <f>IF(ISBLANK(Данные!W528),"",Данные!W528)</f>
        <v>29</v>
      </c>
      <c r="X528" s="72">
        <f>IF(ISBLANK(Данные!X528),"",Данные!X528)</f>
        <v>1</v>
      </c>
      <c r="Y528" s="72">
        <f>IF(ISBLANK(Данные!Y528),"",Данные!Y528)</f>
        <v>2</v>
      </c>
      <c r="Z528" s="72" t="str">
        <f>IF(ISBLANK(Данные!Z528),"",Данные!Z528)</f>
        <v/>
      </c>
      <c r="AA528" s="72" t="str">
        <f>IF(ISBLANK(Данные!AA528),"",Данные!AA528)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>
      <c r="A529" s="71">
        <f>IF(ISBLANK(Данные!A529),"",Данные!A529)</f>
        <v>5791</v>
      </c>
      <c r="B529" s="71">
        <f>IF(ISBLANK(Данные!B529),"",Данные!B529)</f>
        <v>2018</v>
      </c>
      <c r="C529" s="71" t="str">
        <f>IF(ISBLANK(Данные!C529),"",Данные!C529)</f>
        <v>физической электроники</v>
      </c>
      <c r="D529" s="71" t="str">
        <f>IF(ISBLANK(Данные!D529),"",Данные!D529)</f>
        <v>Серегин Павел Павлович</v>
      </c>
      <c r="E529" s="71" t="str">
        <f>IF(ISBLANK(Данные!E529),"",Данные!E529)</f>
        <v>доктор физ.-мат. наук</v>
      </c>
      <c r="F529" s="71" t="str">
        <f>IF(ISBLANK(Данные!F529),"",Данные!F529)</f>
        <v>профессор</v>
      </c>
      <c r="G529" s="71">
        <f>IF(ISBLANK(Данные!G529),"",Данные!G529)</f>
        <v>1</v>
      </c>
      <c r="H529" s="71">
        <f>IF(ISBLANK(Данные!H529),"",Данные!H529)</f>
        <v>17236</v>
      </c>
      <c r="I529" s="71" t="str">
        <f>IF(ISBLANK(Данные!I529),"",Данные!I529)</f>
        <v>Модуль "Естественно-математический". Физика</v>
      </c>
      <c r="J529" s="71">
        <f>IF(ISBLANK(Данные!J529),"",Данные!J529)</f>
        <v>18</v>
      </c>
      <c r="K529" s="71" t="str">
        <f>IF(ISBLANK(Данные!K529),"",Данные!K529)</f>
        <v/>
      </c>
      <c r="L529" s="71">
        <f>IF(ISBLANK(Данные!L529),"",Данные!L529)</f>
        <v>72</v>
      </c>
      <c r="M529" s="72">
        <f t="shared" si="32"/>
        <v>9</v>
      </c>
      <c r="N529" s="72">
        <f t="shared" si="35"/>
        <v>11.57</v>
      </c>
      <c r="O529" s="72">
        <f t="shared" si="33"/>
        <v>7.25</v>
      </c>
      <c r="P529" s="72">
        <f t="shared" si="34"/>
        <v>7.25</v>
      </c>
      <c r="Q529" s="72" t="str">
        <f>IF(ISBLANK(Данные!Q529),"",Данные!Q529)</f>
        <v/>
      </c>
      <c r="R529" s="72" t="str">
        <f>IF(ISBLANK(Данные!R529),"",Данные!R529)</f>
        <v/>
      </c>
      <c r="S529" s="72" t="str">
        <f>IF(ISBLANK(Данные!S529),"",Данные!S529)</f>
        <v/>
      </c>
      <c r="T529" s="72" t="str">
        <f>IF(ISBLANK(Данные!T529),"",Данные!T529)</f>
        <v/>
      </c>
      <c r="U529" s="72" t="str">
        <f>IF(ISBLANK(Данные!U529),"",Данные!U529)</f>
        <v/>
      </c>
      <c r="V529" s="72" t="str">
        <f>IF(ISBLANK(Данные!V529),"",Данные!V529)</f>
        <v/>
      </c>
      <c r="W529" s="72">
        <f>IF(ISBLANK(Данные!W529),"",Данные!W529)</f>
        <v>29</v>
      </c>
      <c r="X529" s="72">
        <f>IF(ISBLANK(Данные!X529),"",Данные!X529)</f>
        <v>1</v>
      </c>
      <c r="Y529" s="72">
        <f>IF(ISBLANK(Данные!Y529),"",Данные!Y529)</f>
        <v>2</v>
      </c>
      <c r="Z529" s="72" t="str">
        <f>IF(ISBLANK(Данные!Z529),"",Данные!Z529)</f>
        <v/>
      </c>
      <c r="AA529" s="72" t="str">
        <f>IF(ISBLANK(Данные!AA529),"",Данные!AA529)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>
      <c r="A530" s="71">
        <f>IF(ISBLANK(Данные!A530),"",Данные!A530)</f>
        <v>6368</v>
      </c>
      <c r="B530" s="71">
        <f>IF(ISBLANK(Данные!B530),"",Данные!B530)</f>
        <v>2018</v>
      </c>
      <c r="C530" s="71" t="str">
        <f>IF(ISBLANK(Данные!C530),"",Данные!C530)</f>
        <v>алгебры</v>
      </c>
      <c r="D530" s="71" t="str">
        <f>IF(ISBLANK(Данные!D530),"",Данные!D530)</f>
        <v>Певзнер Игорь Михайлович</v>
      </c>
      <c r="E530" s="71" t="str">
        <f>IF(ISBLANK(Данные!E530),"",Данные!E530)</f>
        <v>кандидат физ.-мат. наук</v>
      </c>
      <c r="F530" s="71" t="str">
        <f>IF(ISBLANK(Данные!F530),"",Данные!F530)</f>
        <v>доцент</v>
      </c>
      <c r="G530" s="71">
        <f>IF(ISBLANK(Данные!G530),"",Данные!G530)</f>
        <v>1</v>
      </c>
      <c r="H530" s="71">
        <f>IF(ISBLANK(Данные!H530),"",Данные!H530)</f>
        <v>17043</v>
      </c>
      <c r="I530" s="71" t="str">
        <f>IF(ISBLANK(Данные!I530),"",Данные!I530)</f>
        <v>Модуль "Дискретные структуры". Математическая логика и теория алгоритмов</v>
      </c>
      <c r="J530" s="71">
        <f>IF(ISBLANK(Данные!J530),"",Данные!J530)</f>
        <v>18</v>
      </c>
      <c r="K530" s="71">
        <f>IF(ISBLANK(Данные!K530),"",Данные!K530)</f>
        <v>36</v>
      </c>
      <c r="L530" s="71" t="str">
        <f>IF(ISBLANK(Данные!L530),"",Данные!L530)</f>
        <v/>
      </c>
      <c r="M530" s="72">
        <f t="shared" si="32"/>
        <v>5.4</v>
      </c>
      <c r="N530" s="72">
        <f t="shared" si="35"/>
        <v>14.870000000000001</v>
      </c>
      <c r="O530" s="72">
        <f t="shared" si="33"/>
        <v>9.75</v>
      </c>
      <c r="P530" s="72">
        <f t="shared" si="34"/>
        <v>9.75</v>
      </c>
      <c r="Q530" s="72" t="str">
        <f>IF(ISBLANK(Данные!Q530),"",Данные!Q530)</f>
        <v/>
      </c>
      <c r="R530" s="72" t="str">
        <f>IF(ISBLANK(Данные!R530),"",Данные!R530)</f>
        <v/>
      </c>
      <c r="S530" s="72" t="str">
        <f>IF(ISBLANK(Данные!S530),"",Данные!S530)</f>
        <v/>
      </c>
      <c r="T530" s="72" t="str">
        <f>IF(ISBLANK(Данные!T530),"",Данные!T530)</f>
        <v/>
      </c>
      <c r="U530" s="72" t="str">
        <f>IF(ISBLANK(Данные!U530),"",Данные!U530)</f>
        <v/>
      </c>
      <c r="V530" s="72" t="str">
        <f>IF(ISBLANK(Данные!V530),"",Данные!V530)</f>
        <v/>
      </c>
      <c r="W530" s="72">
        <f>IF(ISBLANK(Данные!W530),"",Данные!W530)</f>
        <v>39</v>
      </c>
      <c r="X530" s="72">
        <f>IF(ISBLANK(Данные!X530),"",Данные!X530)</f>
        <v>2</v>
      </c>
      <c r="Y530" s="72">
        <f>IF(ISBLANK(Данные!Y530),"",Данные!Y530)</f>
        <v>3</v>
      </c>
      <c r="Z530" s="72" t="str">
        <f>IF(ISBLANK(Данные!Z530),"",Данные!Z530)</f>
        <v/>
      </c>
      <c r="AA530" s="72" t="str">
        <f>IF(ISBLANK(Данные!AA530),"",Данные!AA530)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>
      <c r="A531" s="71">
        <f>IF(ISBLANK(Данные!A531),"",Данные!A531)</f>
        <v>6368</v>
      </c>
      <c r="B531" s="71">
        <f>IF(ISBLANK(Данные!B531),"",Данные!B531)</f>
        <v>2018</v>
      </c>
      <c r="C531" s="71" t="str">
        <f>IF(ISBLANK(Данные!C531),"",Данные!C531)</f>
        <v>истории</v>
      </c>
      <c r="D531" s="71" t="str">
        <f>IF(ISBLANK(Данные!D531),"",Данные!D531)</f>
        <v>Кондаков Юрий Евгеньевич</v>
      </c>
      <c r="E531" s="71" t="str">
        <f>IF(ISBLANK(Данные!E531),"",Данные!E531)</f>
        <v>доктор исторических наук</v>
      </c>
      <c r="F531" s="71" t="str">
        <f>IF(ISBLANK(Данные!F531),"",Данные!F531)</f>
        <v>профессор</v>
      </c>
      <c r="G531" s="71">
        <f>IF(ISBLANK(Данные!G531),"",Данные!G531)</f>
        <v>1</v>
      </c>
      <c r="H531" s="71">
        <f>IF(ISBLANK(Данные!H531),"",Данные!H531)</f>
        <v>17043</v>
      </c>
      <c r="I531" s="71" t="str">
        <f>IF(ISBLANK(Данные!I531),"",Данные!I531)</f>
        <v>Модуль "Историко-философский". История</v>
      </c>
      <c r="J531" s="71" t="str">
        <f>IF(ISBLANK(Данные!J531),"",Данные!J531)</f>
        <v/>
      </c>
      <c r="K531" s="71">
        <f>IF(ISBLANK(Данные!K531),"",Данные!K531)</f>
        <v>32</v>
      </c>
      <c r="L531" s="71" t="str">
        <f>IF(ISBLANK(Данные!L531),"",Данные!L531)</f>
        <v/>
      </c>
      <c r="M531" s="72">
        <f t="shared" si="32"/>
        <v>3.2</v>
      </c>
      <c r="N531" s="72">
        <f t="shared" si="35"/>
        <v>14.870000000000001</v>
      </c>
      <c r="O531" s="72">
        <f t="shared" si="33"/>
        <v>9.75</v>
      </c>
      <c r="P531" s="72">
        <f t="shared" si="34"/>
        <v>9.75</v>
      </c>
      <c r="Q531" s="72" t="str">
        <f>IF(ISBLANK(Данные!Q531),"",Данные!Q531)</f>
        <v/>
      </c>
      <c r="R531" s="72" t="str">
        <f>IF(ISBLANK(Данные!R531),"",Данные!R531)</f>
        <v/>
      </c>
      <c r="S531" s="72" t="str">
        <f>IF(ISBLANK(Данные!S531),"",Данные!S531)</f>
        <v/>
      </c>
      <c r="T531" s="72" t="str">
        <f>IF(ISBLANK(Данные!T531),"",Данные!T531)</f>
        <v/>
      </c>
      <c r="U531" s="72" t="str">
        <f>IF(ISBLANK(Данные!U531),"",Данные!U531)</f>
        <v/>
      </c>
      <c r="V531" s="72" t="str">
        <f>IF(ISBLANK(Данные!V531),"",Данные!V531)</f>
        <v/>
      </c>
      <c r="W531" s="72">
        <f>IF(ISBLANK(Данные!W531),"",Данные!W531)</f>
        <v>39</v>
      </c>
      <c r="X531" s="72">
        <f>IF(ISBLANK(Данные!X531),"",Данные!X531)</f>
        <v>2</v>
      </c>
      <c r="Y531" s="72">
        <f>IF(ISBLANK(Данные!Y531),"",Данные!Y531)</f>
        <v>3</v>
      </c>
      <c r="Z531" s="72" t="str">
        <f>IF(ISBLANK(Данные!Z531),"",Данные!Z531)</f>
        <v/>
      </c>
      <c r="AA531" s="72" t="str">
        <f>IF(ISBLANK(Данные!AA531),"",Данные!AA531)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>
      <c r="A532" s="71">
        <f>IF(ISBLANK(Данные!A532),"",Данные!A532)</f>
        <v>6368</v>
      </c>
      <c r="B532" s="71">
        <f>IF(ISBLANK(Данные!B532),"",Данные!B532)</f>
        <v>2018</v>
      </c>
      <c r="C532" s="71" t="str">
        <f>IF(ISBLANK(Данные!C532),"",Данные!C532)</f>
        <v>истории</v>
      </c>
      <c r="D532" s="71" t="str">
        <f>IF(ISBLANK(Данные!D532),"",Данные!D532)</f>
        <v>Кондаков Юрий Евгеньевич</v>
      </c>
      <c r="E532" s="71" t="str">
        <f>IF(ISBLANK(Данные!E532),"",Данные!E532)</f>
        <v>доктор исторических наук</v>
      </c>
      <c r="F532" s="71" t="str">
        <f>IF(ISBLANK(Данные!F532),"",Данные!F532)</f>
        <v>профессор</v>
      </c>
      <c r="G532" s="71">
        <f>IF(ISBLANK(Данные!G532),"",Данные!G532)</f>
        <v>1</v>
      </c>
      <c r="H532" s="71">
        <f>IF(ISBLANK(Данные!H532),"",Данные!H532)</f>
        <v>17043</v>
      </c>
      <c r="I532" s="71" t="str">
        <f>IF(ISBLANK(Данные!I532),"",Данные!I532)</f>
        <v>Модуль "Историко-философский". История</v>
      </c>
      <c r="J532" s="71">
        <f>IF(ISBLANK(Данные!J532),"",Данные!J532)</f>
        <v>34</v>
      </c>
      <c r="K532" s="71" t="str">
        <f>IF(ISBLANK(Данные!K532),"",Данные!K532)</f>
        <v/>
      </c>
      <c r="L532" s="71" t="str">
        <f>IF(ISBLANK(Данные!L532),"",Данные!L532)</f>
        <v/>
      </c>
      <c r="M532" s="72">
        <f t="shared" si="32"/>
        <v>3.4000000000000004</v>
      </c>
      <c r="N532" s="72">
        <f t="shared" si="35"/>
        <v>14.870000000000001</v>
      </c>
      <c r="O532" s="72">
        <f t="shared" si="33"/>
        <v>9.75</v>
      </c>
      <c r="P532" s="72">
        <f t="shared" si="34"/>
        <v>9.75</v>
      </c>
      <c r="Q532" s="72" t="str">
        <f>IF(ISBLANK(Данные!Q532),"",Данные!Q532)</f>
        <v/>
      </c>
      <c r="R532" s="72" t="str">
        <f>IF(ISBLANK(Данные!R532),"",Данные!R532)</f>
        <v/>
      </c>
      <c r="S532" s="72" t="str">
        <f>IF(ISBLANK(Данные!S532),"",Данные!S532)</f>
        <v/>
      </c>
      <c r="T532" s="72" t="str">
        <f>IF(ISBLANK(Данные!T532),"",Данные!T532)</f>
        <v/>
      </c>
      <c r="U532" s="72" t="str">
        <f>IF(ISBLANK(Данные!U532),"",Данные!U532)</f>
        <v/>
      </c>
      <c r="V532" s="72" t="str">
        <f>IF(ISBLANK(Данные!V532),"",Данные!V532)</f>
        <v/>
      </c>
      <c r="W532" s="72">
        <f>IF(ISBLANK(Данные!W532),"",Данные!W532)</f>
        <v>39</v>
      </c>
      <c r="X532" s="72">
        <f>IF(ISBLANK(Данные!X532),"",Данные!X532)</f>
        <v>2</v>
      </c>
      <c r="Y532" s="72">
        <f>IF(ISBLANK(Данные!Y532),"",Данные!Y532)</f>
        <v>3</v>
      </c>
      <c r="Z532" s="72" t="str">
        <f>IF(ISBLANK(Данные!Z532),"",Данные!Z532)</f>
        <v/>
      </c>
      <c r="AA532" s="72" t="str">
        <f>IF(ISBLANK(Данные!AA532),"",Данные!AA532)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>
      <c r="A533" s="71">
        <f>IF(ISBLANK(Данные!A533),"",Данные!A533)</f>
        <v>6368</v>
      </c>
      <c r="B533" s="71">
        <f>IF(ISBLANK(Данные!B533),"",Данные!B533)</f>
        <v>2018</v>
      </c>
      <c r="C533" s="71" t="str">
        <f>IF(ISBLANK(Данные!C533),"",Данные!C533)</f>
        <v>компьютерной инженерии и программотехники</v>
      </c>
      <c r="D533" s="71" t="str">
        <f>IF(ISBLANK(Данные!D533),"",Данные!D533)</f>
        <v>Швецкий Михаил Владимирович</v>
      </c>
      <c r="E533" s="71" t="str">
        <f>IF(ISBLANK(Данные!E533),"",Данные!E533)</f>
        <v>доктор педагогических наук</v>
      </c>
      <c r="F533" s="71" t="str">
        <f>IF(ISBLANK(Данные!F533),"",Данные!F533)</f>
        <v>профессор</v>
      </c>
      <c r="G533" s="71">
        <f>IF(ISBLANK(Данные!G533),"",Данные!G533)</f>
        <v>0.5</v>
      </c>
      <c r="H533" s="71">
        <f>IF(ISBLANK(Данные!H533),"",Данные!H533)</f>
        <v>17043</v>
      </c>
      <c r="I533" s="71" t="str">
        <f>IF(ISBLANK(Данные!I533),"",Данные!I533)</f>
        <v>Модуль "Дискретные структуры". Дисциплины и курсы по выбору. Алгоритмы и анализ сложности</v>
      </c>
      <c r="J533" s="71">
        <f>IF(ISBLANK(Данные!J533),"",Данные!J533)</f>
        <v>9</v>
      </c>
      <c r="K533" s="71">
        <f>IF(ISBLANK(Данные!K533),"",Данные!K533)</f>
        <v>18</v>
      </c>
      <c r="L533" s="71" t="str">
        <f>IF(ISBLANK(Данные!L533),"",Данные!L533)</f>
        <v/>
      </c>
      <c r="M533" s="72">
        <f t="shared" si="32"/>
        <v>2.7</v>
      </c>
      <c r="N533" s="72">
        <f t="shared" si="35"/>
        <v>14.870000000000001</v>
      </c>
      <c r="O533" s="72">
        <f t="shared" si="33"/>
        <v>9.75</v>
      </c>
      <c r="P533" s="72">
        <f t="shared" si="34"/>
        <v>9.75</v>
      </c>
      <c r="Q533" s="72" t="str">
        <f>IF(ISBLANK(Данные!Q533),"",Данные!Q533)</f>
        <v/>
      </c>
      <c r="R533" s="72" t="str">
        <f>IF(ISBLANK(Данные!R533),"",Данные!R533)</f>
        <v/>
      </c>
      <c r="S533" s="72" t="str">
        <f>IF(ISBLANK(Данные!S533),"",Данные!S533)</f>
        <v/>
      </c>
      <c r="T533" s="72" t="str">
        <f>IF(ISBLANK(Данные!T533),"",Данные!T533)</f>
        <v/>
      </c>
      <c r="U533" s="72" t="str">
        <f>IF(ISBLANK(Данные!U533),"",Данные!U533)</f>
        <v/>
      </c>
      <c r="V533" s="72" t="str">
        <f>IF(ISBLANK(Данные!V533),"",Данные!V533)</f>
        <v/>
      </c>
      <c r="W533" s="72">
        <f>IF(ISBLANK(Данные!W533),"",Данные!W533)</f>
        <v>39</v>
      </c>
      <c r="X533" s="72">
        <f>IF(ISBLANK(Данные!X533),"",Данные!X533)</f>
        <v>2</v>
      </c>
      <c r="Y533" s="72">
        <f>IF(ISBLANK(Данные!Y533),"",Данные!Y533)</f>
        <v>3</v>
      </c>
      <c r="Z533" s="72" t="str">
        <f>IF(ISBLANK(Данные!Z533),"",Данные!Z533)</f>
        <v/>
      </c>
      <c r="AA533" s="72" t="str">
        <f>IF(ISBLANK(Данные!AA533),"",Данные!AA533)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>
      <c r="A534" s="71">
        <f>IF(ISBLANK(Данные!A534),"",Данные!A534)</f>
        <v>6368</v>
      </c>
      <c r="B534" s="71">
        <f>IF(ISBLANK(Данные!B534),"",Данные!B534)</f>
        <v>2018</v>
      </c>
      <c r="C534" s="71" t="str">
        <f>IF(ISBLANK(Данные!C534),"",Данные!C534)</f>
        <v>математического анализа</v>
      </c>
      <c r="D534" s="71" t="str">
        <f>IF(ISBLANK(Данные!D534),"",Данные!D534)</f>
        <v>Поспелов Михаил Владимирович</v>
      </c>
      <c r="E534" s="71" t="str">
        <f>IF(ISBLANK(Данные!E534),"",Данные!E534)</f>
        <v>кандидат педагогических наук</v>
      </c>
      <c r="F534" s="71" t="str">
        <f>IF(ISBLANK(Данные!F534),"",Данные!F534)</f>
        <v>доцент</v>
      </c>
      <c r="G534" s="71">
        <f>IF(ISBLANK(Данные!G534),"",Данные!G534)</f>
        <v>0.5</v>
      </c>
      <c r="H534" s="71">
        <f>IF(ISBLANK(Данные!H534),"",Данные!H534)</f>
        <v>17043</v>
      </c>
      <c r="I534" s="71" t="str">
        <f>IF(ISBLANK(Данные!I534),"",Данные!I534)</f>
        <v>Модуль "Дискретные структуры". Основы теории вероятности</v>
      </c>
      <c r="J534" s="71">
        <f>IF(ISBLANK(Данные!J534),"",Данные!J534)</f>
        <v>18</v>
      </c>
      <c r="K534" s="71">
        <f>IF(ISBLANK(Данные!K534),"",Данные!K534)</f>
        <v>36</v>
      </c>
      <c r="L534" s="71" t="str">
        <f>IF(ISBLANK(Данные!L534),"",Данные!L534)</f>
        <v/>
      </c>
      <c r="M534" s="72">
        <f t="shared" si="32"/>
        <v>5.4</v>
      </c>
      <c r="N534" s="72">
        <f t="shared" si="35"/>
        <v>14.870000000000001</v>
      </c>
      <c r="O534" s="72">
        <f t="shared" si="33"/>
        <v>9.75</v>
      </c>
      <c r="P534" s="72">
        <f t="shared" si="34"/>
        <v>9.75</v>
      </c>
      <c r="Q534" s="72" t="str">
        <f>IF(ISBLANK(Данные!Q534),"",Данные!Q534)</f>
        <v/>
      </c>
      <c r="R534" s="72" t="str">
        <f>IF(ISBLANK(Данные!R534),"",Данные!R534)</f>
        <v/>
      </c>
      <c r="S534" s="72" t="str">
        <f>IF(ISBLANK(Данные!S534),"",Данные!S534)</f>
        <v/>
      </c>
      <c r="T534" s="72" t="str">
        <f>IF(ISBLANK(Данные!T534),"",Данные!T534)</f>
        <v/>
      </c>
      <c r="U534" s="72" t="str">
        <f>IF(ISBLANK(Данные!U534),"",Данные!U534)</f>
        <v/>
      </c>
      <c r="V534" s="72" t="str">
        <f>IF(ISBLANK(Данные!V534),"",Данные!V534)</f>
        <v/>
      </c>
      <c r="W534" s="72">
        <f>IF(ISBLANK(Данные!W534),"",Данные!W534)</f>
        <v>39</v>
      </c>
      <c r="X534" s="72">
        <f>IF(ISBLANK(Данные!X534),"",Данные!X534)</f>
        <v>2</v>
      </c>
      <c r="Y534" s="72">
        <f>IF(ISBLANK(Данные!Y534),"",Данные!Y534)</f>
        <v>3</v>
      </c>
      <c r="Z534" s="72" t="str">
        <f>IF(ISBLANK(Данные!Z534),"",Данные!Z534)</f>
        <v/>
      </c>
      <c r="AA534" s="72" t="str">
        <f>IF(ISBLANK(Данные!AA534),"",Данные!AA534)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>
      <c r="A535" s="71">
        <f>IF(ISBLANK(Данные!A535),"",Данные!A535)</f>
        <v>6368</v>
      </c>
      <c r="B535" s="71">
        <f>IF(ISBLANK(Данные!B535),"",Данные!B535)</f>
        <v>2018</v>
      </c>
      <c r="C535" s="71" t="str">
        <f>IF(ISBLANK(Данные!C535),"",Данные!C535)</f>
        <v>медико-валеологических дисциплин</v>
      </c>
      <c r="D535" s="71" t="str">
        <f>IF(ISBLANK(Данные!D535),"",Данные!D535)</f>
        <v>Шангин Андрей Борисович</v>
      </c>
      <c r="E535" s="71" t="str">
        <f>IF(ISBLANK(Данные!E535),"",Данные!E535)</f>
        <v>доктор медицинских наук</v>
      </c>
      <c r="F535" s="71" t="str">
        <f>IF(ISBLANK(Данные!F535),"",Данные!F535)</f>
        <v>профессор</v>
      </c>
      <c r="G535" s="71">
        <f>IF(ISBLANK(Данные!G535),"",Данные!G535)</f>
        <v>1</v>
      </c>
      <c r="H535" s="71">
        <f>IF(ISBLANK(Данные!H535),"",Данные!H535)</f>
        <v>17043</v>
      </c>
      <c r="I535" s="71" t="str">
        <f>IF(ISBLANK(Данные!I535),"",Данные!I535)</f>
        <v>Модуль "Здоровьесберегающий". Безопасность жизнедеятельности</v>
      </c>
      <c r="J535" s="71" t="str">
        <f>IF(ISBLANK(Данные!J535),"",Данные!J535)</f>
        <v/>
      </c>
      <c r="K535" s="71">
        <f>IF(ISBLANK(Данные!K535),"",Данные!K535)</f>
        <v>20</v>
      </c>
      <c r="L535" s="71" t="str">
        <f>IF(ISBLANK(Данные!L535),"",Данные!L535)</f>
        <v/>
      </c>
      <c r="M535" s="72">
        <f t="shared" si="32"/>
        <v>2</v>
      </c>
      <c r="N535" s="72">
        <f t="shared" si="35"/>
        <v>14.870000000000001</v>
      </c>
      <c r="O535" s="72">
        <f t="shared" si="33"/>
        <v>9.75</v>
      </c>
      <c r="P535" s="72">
        <f t="shared" si="34"/>
        <v>9.75</v>
      </c>
      <c r="Q535" s="72" t="str">
        <f>IF(ISBLANK(Данные!Q535),"",Данные!Q535)</f>
        <v/>
      </c>
      <c r="R535" s="72" t="str">
        <f>IF(ISBLANK(Данные!R535),"",Данные!R535)</f>
        <v/>
      </c>
      <c r="S535" s="72" t="str">
        <f>IF(ISBLANK(Данные!S535),"",Данные!S535)</f>
        <v/>
      </c>
      <c r="T535" s="72" t="str">
        <f>IF(ISBLANK(Данные!T535),"",Данные!T535)</f>
        <v/>
      </c>
      <c r="U535" s="72" t="str">
        <f>IF(ISBLANK(Данные!U535),"",Данные!U535)</f>
        <v/>
      </c>
      <c r="V535" s="72" t="str">
        <f>IF(ISBLANK(Данные!V535),"",Данные!V535)</f>
        <v/>
      </c>
      <c r="W535" s="72">
        <f>IF(ISBLANK(Данные!W535),"",Данные!W535)</f>
        <v>39</v>
      </c>
      <c r="X535" s="72">
        <f>IF(ISBLANK(Данные!X535),"",Данные!X535)</f>
        <v>2</v>
      </c>
      <c r="Y535" s="72">
        <f>IF(ISBLANK(Данные!Y535),"",Данные!Y535)</f>
        <v>3</v>
      </c>
      <c r="Z535" s="72" t="str">
        <f>IF(ISBLANK(Данные!Z535),"",Данные!Z535)</f>
        <v/>
      </c>
      <c r="AA535" s="72" t="str">
        <f>IF(ISBLANK(Данные!AA535),"",Данные!AA535)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>
      <c r="A536" s="71">
        <f>IF(ISBLANK(Данные!A536),"",Данные!A536)</f>
        <v>6368</v>
      </c>
      <c r="B536" s="71">
        <f>IF(ISBLANK(Данные!B536),"",Данные!B536)</f>
        <v>2018</v>
      </c>
      <c r="C536" s="71" t="str">
        <f>IF(ISBLANK(Данные!C536),"",Данные!C536)</f>
        <v>русского языка</v>
      </c>
      <c r="D536" s="71" t="str">
        <f>IF(ISBLANK(Данные!D536),"",Данные!D536)</f>
        <v>Пентина Анна Юрьевна</v>
      </c>
      <c r="E536" s="71" t="str">
        <f>IF(ISBLANK(Данные!E536),"",Данные!E536)</f>
        <v>кандидат филологических наук</v>
      </c>
      <c r="F536" s="71" t="str">
        <f>IF(ISBLANK(Данные!F536),"",Данные!F536)</f>
        <v>доцент</v>
      </c>
      <c r="G536" s="71">
        <f>IF(ISBLANK(Данные!G536),"",Данные!G536)</f>
        <v>0.85</v>
      </c>
      <c r="H536" s="71">
        <f>IF(ISBLANK(Данные!H536),"",Данные!H536)</f>
        <v>17043</v>
      </c>
      <c r="I536" s="71" t="str">
        <f>IF(ISBLANK(Данные!I536),"",Данные!I536)</f>
        <v>Модуль "Коммуникативный". Русский язык и культура речи</v>
      </c>
      <c r="J536" s="71">
        <f>IF(ISBLANK(Данные!J536),"",Данные!J536)</f>
        <v>18</v>
      </c>
      <c r="K536" s="71">
        <f>IF(ISBLANK(Данные!K536),"",Данные!K536)</f>
        <v>32</v>
      </c>
      <c r="L536" s="71" t="str">
        <f>IF(ISBLANK(Данные!L536),"",Данные!L536)</f>
        <v/>
      </c>
      <c r="M536" s="72">
        <f t="shared" si="32"/>
        <v>5</v>
      </c>
      <c r="N536" s="72">
        <f t="shared" si="35"/>
        <v>14.870000000000001</v>
      </c>
      <c r="O536" s="72">
        <f t="shared" si="33"/>
        <v>9.75</v>
      </c>
      <c r="P536" s="72">
        <f t="shared" si="34"/>
        <v>9.75</v>
      </c>
      <c r="Q536" s="72" t="str">
        <f>IF(ISBLANK(Данные!Q536),"",Данные!Q536)</f>
        <v/>
      </c>
      <c r="R536" s="72" t="str">
        <f>IF(ISBLANK(Данные!R536),"",Данные!R536)</f>
        <v/>
      </c>
      <c r="S536" s="72" t="str">
        <f>IF(ISBLANK(Данные!S536),"",Данные!S536)</f>
        <v/>
      </c>
      <c r="T536" s="72" t="str">
        <f>IF(ISBLANK(Данные!T536),"",Данные!T536)</f>
        <v/>
      </c>
      <c r="U536" s="72" t="str">
        <f>IF(ISBLANK(Данные!U536),"",Данные!U536)</f>
        <v/>
      </c>
      <c r="V536" s="72" t="str">
        <f>IF(ISBLANK(Данные!V536),"",Данные!V536)</f>
        <v/>
      </c>
      <c r="W536" s="72">
        <f>IF(ISBLANK(Данные!W536),"",Данные!W536)</f>
        <v>39</v>
      </c>
      <c r="X536" s="72">
        <f>IF(ISBLANK(Данные!X536),"",Данные!X536)</f>
        <v>2</v>
      </c>
      <c r="Y536" s="72">
        <f>IF(ISBLANK(Данные!Y536),"",Данные!Y536)</f>
        <v>3</v>
      </c>
      <c r="Z536" s="72" t="str">
        <f>IF(ISBLANK(Данные!Z536),"",Данные!Z536)</f>
        <v/>
      </c>
      <c r="AA536" s="72" t="str">
        <f>IF(ISBLANK(Данные!AA536),"",Данные!AA536)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>
      <c r="A537" s="71">
        <f>IF(ISBLANK(Данные!A537),"",Данные!A537)</f>
        <v>6368</v>
      </c>
      <c r="B537" s="71">
        <f>IF(ISBLANK(Данные!B537),"",Данные!B537)</f>
        <v>2018</v>
      </c>
      <c r="C537" s="71" t="str">
        <f>IF(ISBLANK(Данные!C537),"",Данные!C537)</f>
        <v>современных европейских языков</v>
      </c>
      <c r="D537" s="71" t="str">
        <f>IF(ISBLANK(Данные!D537),"",Данные!D537)</f>
        <v>Порязь Надежда Вадимовна</v>
      </c>
      <c r="E537" s="71" t="str">
        <f>IF(ISBLANK(Данные!E537),"",Данные!E537)</f>
        <v>нет</v>
      </c>
      <c r="F537" s="71" t="str">
        <f>IF(ISBLANK(Данные!F537),"",Данные!F537)</f>
        <v>старший преподаватель</v>
      </c>
      <c r="G537" s="71">
        <f>IF(ISBLANK(Данные!G537),"",Данные!G537)</f>
        <v>0.5</v>
      </c>
      <c r="H537" s="71">
        <f>IF(ISBLANK(Данные!H537),"",Данные!H537)</f>
        <v>17043</v>
      </c>
      <c r="I537" s="71" t="str">
        <f>IF(ISBLANK(Данные!I537),"",Данные!I537)</f>
        <v>Модуль "Коммуникативный". Иностранный язык</v>
      </c>
      <c r="J537" s="71" t="str">
        <f>IF(ISBLANK(Данные!J537),"",Данные!J537)</f>
        <v/>
      </c>
      <c r="K537" s="71" t="str">
        <f>IF(ISBLANK(Данные!K537),"",Данные!K537)</f>
        <v/>
      </c>
      <c r="L537" s="71">
        <f>IF(ISBLANK(Данные!L537),"",Данные!L537)</f>
        <v>68</v>
      </c>
      <c r="M537" s="72">
        <f t="shared" si="32"/>
        <v>6.8000000000000007</v>
      </c>
      <c r="N537" s="72">
        <f t="shared" si="35"/>
        <v>14.870000000000001</v>
      </c>
      <c r="O537" s="72">
        <f t="shared" si="33"/>
        <v>9.75</v>
      </c>
      <c r="P537" s="72">
        <f t="shared" si="34"/>
        <v>9.75</v>
      </c>
      <c r="Q537" s="72" t="str">
        <f>IF(ISBLANK(Данные!Q537),"",Данные!Q537)</f>
        <v/>
      </c>
      <c r="R537" s="72" t="str">
        <f>IF(ISBLANK(Данные!R537),"",Данные!R537)</f>
        <v/>
      </c>
      <c r="S537" s="72" t="str">
        <f>IF(ISBLANK(Данные!S537),"",Данные!S537)</f>
        <v/>
      </c>
      <c r="T537" s="72" t="str">
        <f>IF(ISBLANK(Данные!T537),"",Данные!T537)</f>
        <v/>
      </c>
      <c r="U537" s="72" t="str">
        <f>IF(ISBLANK(Данные!U537),"",Данные!U537)</f>
        <v/>
      </c>
      <c r="V537" s="72" t="str">
        <f>IF(ISBLANK(Данные!V537),"",Данные!V537)</f>
        <v/>
      </c>
      <c r="W537" s="72">
        <f>IF(ISBLANK(Данные!W537),"",Данные!W537)</f>
        <v>39</v>
      </c>
      <c r="X537" s="72">
        <f>IF(ISBLANK(Данные!X537),"",Данные!X537)</f>
        <v>2</v>
      </c>
      <c r="Y537" s="72">
        <f>IF(ISBLANK(Данные!Y537),"",Данные!Y537)</f>
        <v>3</v>
      </c>
      <c r="Z537" s="72" t="str">
        <f>IF(ISBLANK(Данные!Z537),"",Данные!Z537)</f>
        <v/>
      </c>
      <c r="AA537" s="72" t="str">
        <f>IF(ISBLANK(Данные!AA537),"",Данные!AA537)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>
      <c r="A538" s="71">
        <f>IF(ISBLANK(Данные!A538),"",Данные!A538)</f>
        <v>6368</v>
      </c>
      <c r="B538" s="71">
        <f>IF(ISBLANK(Данные!B538),"",Данные!B538)</f>
        <v>2018</v>
      </c>
      <c r="C538" s="71" t="str">
        <f>IF(ISBLANK(Данные!C538),"",Данные!C538)</f>
        <v>современных европейских языков</v>
      </c>
      <c r="D538" s="71" t="str">
        <f>IF(ISBLANK(Данные!D538),"",Данные!D538)</f>
        <v>Тарамжина Людмила Витольдовна</v>
      </c>
      <c r="E538" s="71" t="str">
        <f>IF(ISBLANK(Данные!E538),"",Данные!E538)</f>
        <v>кандидат филологических наук</v>
      </c>
      <c r="F538" s="71" t="str">
        <f>IF(ISBLANK(Данные!F538),"",Данные!F538)</f>
        <v>доцент</v>
      </c>
      <c r="G538" s="71">
        <f>IF(ISBLANK(Данные!G538),"",Данные!G538)</f>
        <v>1</v>
      </c>
      <c r="H538" s="71">
        <f>IF(ISBLANK(Данные!H538),"",Данные!H538)</f>
        <v>17043</v>
      </c>
      <c r="I538" s="71" t="str">
        <f>IF(ISBLANK(Данные!I538),"",Данные!I538)</f>
        <v>Модуль "Коммуникативный". Иностранный язык</v>
      </c>
      <c r="J538" s="71" t="str">
        <f>IF(ISBLANK(Данные!J538),"",Данные!J538)</f>
        <v/>
      </c>
      <c r="K538" s="71" t="str">
        <f>IF(ISBLANK(Данные!K538),"",Данные!K538)</f>
        <v/>
      </c>
      <c r="L538" s="71">
        <f>IF(ISBLANK(Данные!L538),"",Данные!L538)</f>
        <v>68</v>
      </c>
      <c r="M538" s="72">
        <f t="shared" si="32"/>
        <v>6.8000000000000007</v>
      </c>
      <c r="N538" s="72">
        <f t="shared" si="35"/>
        <v>14.870000000000001</v>
      </c>
      <c r="O538" s="72">
        <f t="shared" si="33"/>
        <v>9.75</v>
      </c>
      <c r="P538" s="72">
        <f t="shared" si="34"/>
        <v>9.75</v>
      </c>
      <c r="Q538" s="72" t="str">
        <f>IF(ISBLANK(Данные!Q538),"",Данные!Q538)</f>
        <v/>
      </c>
      <c r="R538" s="72" t="str">
        <f>IF(ISBLANK(Данные!R538),"",Данные!R538)</f>
        <v/>
      </c>
      <c r="S538" s="72" t="str">
        <f>IF(ISBLANK(Данные!S538),"",Данные!S538)</f>
        <v/>
      </c>
      <c r="T538" s="72" t="str">
        <f>IF(ISBLANK(Данные!T538),"",Данные!T538)</f>
        <v/>
      </c>
      <c r="U538" s="72" t="str">
        <f>IF(ISBLANK(Данные!U538),"",Данные!U538)</f>
        <v/>
      </c>
      <c r="V538" s="72" t="str">
        <f>IF(ISBLANK(Данные!V538),"",Данные!V538)</f>
        <v/>
      </c>
      <c r="W538" s="72">
        <f>IF(ISBLANK(Данные!W538),"",Данные!W538)</f>
        <v>39</v>
      </c>
      <c r="X538" s="72">
        <f>IF(ISBLANK(Данные!X538),"",Данные!X538)</f>
        <v>2</v>
      </c>
      <c r="Y538" s="72">
        <f>IF(ISBLANK(Данные!Y538),"",Данные!Y538)</f>
        <v>3</v>
      </c>
      <c r="Z538" s="72" t="str">
        <f>IF(ISBLANK(Данные!Z538),"",Данные!Z538)</f>
        <v/>
      </c>
      <c r="AA538" s="72" t="str">
        <f>IF(ISBLANK(Данные!AA538),"",Данные!AA538)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>
      <c r="A539" s="71">
        <f>IF(ISBLANK(Данные!A539),"",Данные!A539)</f>
        <v>6368</v>
      </c>
      <c r="B539" s="71">
        <f>IF(ISBLANK(Данные!B539),"",Данные!B539)</f>
        <v>2018</v>
      </c>
      <c r="C539" s="71" t="str">
        <f>IF(ISBLANK(Данные!C539),"",Данные!C539)</f>
        <v>современных европейских языков</v>
      </c>
      <c r="D539" s="71" t="str">
        <f>IF(ISBLANK(Данные!D539),"",Данные!D539)</f>
        <v>Хахалина Марина Сергеевна</v>
      </c>
      <c r="E539" s="71" t="str">
        <f>IF(ISBLANK(Данные!E539),"",Данные!E539)</f>
        <v>кандидат химических наук</v>
      </c>
      <c r="F539" s="71" t="str">
        <f>IF(ISBLANK(Данные!F539),"",Данные!F539)</f>
        <v>старший преподаватель</v>
      </c>
      <c r="G539" s="71">
        <f>IF(ISBLANK(Данные!G539),"",Данные!G539)</f>
        <v>1</v>
      </c>
      <c r="H539" s="71">
        <f>IF(ISBLANK(Данные!H539),"",Данные!H539)</f>
        <v>17043</v>
      </c>
      <c r="I539" s="71" t="str">
        <f>IF(ISBLANK(Данные!I539),"",Данные!I539)</f>
        <v>Модуль "Коммуникативный". Иностранный язык</v>
      </c>
      <c r="J539" s="71" t="str">
        <f>IF(ISBLANK(Данные!J539),"",Данные!J539)</f>
        <v/>
      </c>
      <c r="K539" s="71" t="str">
        <f>IF(ISBLANK(Данные!K539),"",Данные!K539)</f>
        <v/>
      </c>
      <c r="L539" s="71">
        <f>IF(ISBLANK(Данные!L539),"",Данные!L539)</f>
        <v>68</v>
      </c>
      <c r="M539" s="72">
        <f t="shared" si="32"/>
        <v>6.8000000000000007</v>
      </c>
      <c r="N539" s="72">
        <f t="shared" si="35"/>
        <v>14.870000000000001</v>
      </c>
      <c r="O539" s="72">
        <f t="shared" si="33"/>
        <v>9.75</v>
      </c>
      <c r="P539" s="72">
        <f t="shared" si="34"/>
        <v>9.75</v>
      </c>
      <c r="Q539" s="72" t="str">
        <f>IF(ISBLANK(Данные!Q539),"",Данные!Q539)</f>
        <v/>
      </c>
      <c r="R539" s="72" t="str">
        <f>IF(ISBLANK(Данные!R539),"",Данные!R539)</f>
        <v/>
      </c>
      <c r="S539" s="72" t="str">
        <f>IF(ISBLANK(Данные!S539),"",Данные!S539)</f>
        <v/>
      </c>
      <c r="T539" s="72" t="str">
        <f>IF(ISBLANK(Данные!T539),"",Данные!T539)</f>
        <v/>
      </c>
      <c r="U539" s="72" t="str">
        <f>IF(ISBLANK(Данные!U539),"",Данные!U539)</f>
        <v/>
      </c>
      <c r="V539" s="72" t="str">
        <f>IF(ISBLANK(Данные!V539),"",Данные!V539)</f>
        <v/>
      </c>
      <c r="W539" s="72">
        <f>IF(ISBLANK(Данные!W539),"",Данные!W539)</f>
        <v>39</v>
      </c>
      <c r="X539" s="72">
        <f>IF(ISBLANK(Данные!X539),"",Данные!X539)</f>
        <v>2</v>
      </c>
      <c r="Y539" s="72">
        <f>IF(ISBLANK(Данные!Y539),"",Данные!Y539)</f>
        <v>3</v>
      </c>
      <c r="Z539" s="72" t="str">
        <f>IF(ISBLANK(Данные!Z539),"",Данные!Z539)</f>
        <v/>
      </c>
      <c r="AA539" s="72" t="str">
        <f>IF(ISBLANK(Данные!AA539),"",Данные!AA539)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>
      <c r="A540" s="71">
        <f>IF(ISBLANK(Данные!A540),"",Данные!A540)</f>
        <v>6368</v>
      </c>
      <c r="B540" s="71">
        <f>IF(ISBLANK(Данные!B540),"",Данные!B540)</f>
        <v>2018</v>
      </c>
      <c r="C540" s="71" t="str">
        <f>IF(ISBLANK(Данные!C540),"",Данные!C540)</f>
        <v>социальной безопасности</v>
      </c>
      <c r="D540" s="71" t="str">
        <f>IF(ISBLANK(Данные!D540),"",Данные!D540)</f>
        <v>Байгузева Александра Петровна</v>
      </c>
      <c r="E540" s="71" t="str">
        <f>IF(ISBLANK(Данные!E540),"",Данные!E540)</f>
        <v>нет</v>
      </c>
      <c r="F540" s="71" t="str">
        <f>IF(ISBLANK(Данные!F540),"",Данные!F540)</f>
        <v>старший преподаватель</v>
      </c>
      <c r="G540" s="71">
        <f>IF(ISBLANK(Данные!G540),"",Данные!G540)</f>
        <v>1</v>
      </c>
      <c r="H540" s="71">
        <f>IF(ISBLANK(Данные!H540),"",Данные!H540)</f>
        <v>17043</v>
      </c>
      <c r="I540" s="71" t="str">
        <f>IF(ISBLANK(Данные!I540),"",Данные!I540)</f>
        <v>Модуль "Здоровьесберегающий". Безопасность жизнедеятельности</v>
      </c>
      <c r="J540" s="71">
        <f>IF(ISBLANK(Данные!J540),"",Данные!J540)</f>
        <v>16</v>
      </c>
      <c r="K540" s="71">
        <f>IF(ISBLANK(Данные!K540),"",Данные!K540)</f>
        <v>20</v>
      </c>
      <c r="L540" s="71" t="str">
        <f>IF(ISBLANK(Данные!L540),"",Данные!L540)</f>
        <v/>
      </c>
      <c r="M540" s="72">
        <f t="shared" si="32"/>
        <v>3.6</v>
      </c>
      <c r="N540" s="72">
        <f t="shared" si="35"/>
        <v>14.870000000000001</v>
      </c>
      <c r="O540" s="72">
        <f t="shared" si="33"/>
        <v>9.75</v>
      </c>
      <c r="P540" s="72">
        <f t="shared" si="34"/>
        <v>9.75</v>
      </c>
      <c r="Q540" s="72" t="str">
        <f>IF(ISBLANK(Данные!Q540),"",Данные!Q540)</f>
        <v/>
      </c>
      <c r="R540" s="72" t="str">
        <f>IF(ISBLANK(Данные!R540),"",Данные!R540)</f>
        <v/>
      </c>
      <c r="S540" s="72" t="str">
        <f>IF(ISBLANK(Данные!S540),"",Данные!S540)</f>
        <v/>
      </c>
      <c r="T540" s="72" t="str">
        <f>IF(ISBLANK(Данные!T540),"",Данные!T540)</f>
        <v/>
      </c>
      <c r="U540" s="72" t="str">
        <f>IF(ISBLANK(Данные!U540),"",Данные!U540)</f>
        <v/>
      </c>
      <c r="V540" s="72" t="str">
        <f>IF(ISBLANK(Данные!V540),"",Данные!V540)</f>
        <v/>
      </c>
      <c r="W540" s="72">
        <f>IF(ISBLANK(Данные!W540),"",Данные!W540)</f>
        <v>39</v>
      </c>
      <c r="X540" s="72">
        <f>IF(ISBLANK(Данные!X540),"",Данные!X540)</f>
        <v>2</v>
      </c>
      <c r="Y540" s="72">
        <f>IF(ISBLANK(Данные!Y540),"",Данные!Y540)</f>
        <v>3</v>
      </c>
      <c r="Z540" s="72" t="str">
        <f>IF(ISBLANK(Данные!Z540),"",Данные!Z540)</f>
        <v/>
      </c>
      <c r="AA540" s="72" t="str">
        <f>IF(ISBLANK(Данные!AA540),"",Данные!AA540)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>
      <c r="A541" s="71">
        <f>IF(ISBLANK(Данные!A541),"",Данные!A541)</f>
        <v>6368</v>
      </c>
      <c r="B541" s="71">
        <f>IF(ISBLANK(Данные!B541),"",Данные!B541)</f>
        <v>2018</v>
      </c>
      <c r="C541" s="71" t="str">
        <f>IF(ISBLANK(Данные!C541),"",Данные!C541)</f>
        <v>физического воспитания и спортивно-массовой работы</v>
      </c>
      <c r="D541" s="71" t="str">
        <f>IF(ISBLANK(Данные!D541),"",Данные!D541)</f>
        <v>Барченко Сергей Алексеевич</v>
      </c>
      <c r="E541" s="71" t="str">
        <f>IF(ISBLANK(Данные!E541),"",Данные!E541)</f>
        <v>нет</v>
      </c>
      <c r="F541" s="71" t="str">
        <f>IF(ISBLANK(Данные!F541),"",Данные!F541)</f>
        <v>старший преподаватель</v>
      </c>
      <c r="G541" s="71">
        <f>IF(ISBLANK(Данные!G541),"",Данные!G541)</f>
        <v>0.5</v>
      </c>
      <c r="H541" s="71">
        <f>IF(ISBLANK(Данные!H541),"",Данные!H541)</f>
        <v>17043</v>
      </c>
      <c r="I541" s="71" t="str">
        <f>IF(ISBLANK(Данные!I541),"",Данные!I541)</f>
        <v>Модуль "Здоровьесберегающий". Физическая культура и спорт</v>
      </c>
      <c r="J541" s="71" t="str">
        <f>IF(ISBLANK(Данные!J541),"",Данные!J541)</f>
        <v/>
      </c>
      <c r="K541" s="71">
        <f>IF(ISBLANK(Данные!K541),"",Данные!K541)</f>
        <v>20</v>
      </c>
      <c r="L541" s="71" t="str">
        <f>IF(ISBLANK(Данные!L541),"",Данные!L541)</f>
        <v/>
      </c>
      <c r="M541" s="72">
        <f t="shared" si="32"/>
        <v>2</v>
      </c>
      <c r="N541" s="72">
        <f t="shared" si="35"/>
        <v>14.870000000000001</v>
      </c>
      <c r="O541" s="72">
        <f t="shared" si="33"/>
        <v>9.75</v>
      </c>
      <c r="P541" s="72">
        <f t="shared" si="34"/>
        <v>9.75</v>
      </c>
      <c r="Q541" s="72" t="str">
        <f>IF(ISBLANK(Данные!Q541),"",Данные!Q541)</f>
        <v/>
      </c>
      <c r="R541" s="72" t="str">
        <f>IF(ISBLANK(Данные!R541),"",Данные!R541)</f>
        <v/>
      </c>
      <c r="S541" s="72" t="str">
        <f>IF(ISBLANK(Данные!S541),"",Данные!S541)</f>
        <v/>
      </c>
      <c r="T541" s="72" t="str">
        <f>IF(ISBLANK(Данные!T541),"",Данные!T541)</f>
        <v/>
      </c>
      <c r="U541" s="72" t="str">
        <f>IF(ISBLANK(Данные!U541),"",Данные!U541)</f>
        <v/>
      </c>
      <c r="V541" s="72" t="str">
        <f>IF(ISBLANK(Данные!V541),"",Данные!V541)</f>
        <v/>
      </c>
      <c r="W541" s="72">
        <f>IF(ISBLANK(Данные!W541),"",Данные!W541)</f>
        <v>39</v>
      </c>
      <c r="X541" s="72">
        <f>IF(ISBLANK(Данные!X541),"",Данные!X541)</f>
        <v>2</v>
      </c>
      <c r="Y541" s="72">
        <f>IF(ISBLANK(Данные!Y541),"",Данные!Y541)</f>
        <v>3</v>
      </c>
      <c r="Z541" s="72" t="str">
        <f>IF(ISBLANK(Данные!Z541),"",Данные!Z541)</f>
        <v/>
      </c>
      <c r="AA541" s="72" t="str">
        <f>IF(ISBLANK(Данные!AA541),"",Данные!AA541)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>
      <c r="A542" s="71">
        <f>IF(ISBLANK(Данные!A542),"",Данные!A542)</f>
        <v>6368</v>
      </c>
      <c r="B542" s="71">
        <f>IF(ISBLANK(Данные!B542),"",Данные!B542)</f>
        <v>2018</v>
      </c>
      <c r="C542" s="71" t="str">
        <f>IF(ISBLANK(Данные!C542),"",Данные!C542)</f>
        <v>физического воспитания и спортивно-массовой работы</v>
      </c>
      <c r="D542" s="71" t="str">
        <f>IF(ISBLANK(Данные!D542),"",Данные!D542)</f>
        <v>Бочковская Виктория Леонидовна</v>
      </c>
      <c r="E542" s="71" t="str">
        <f>IF(ISBLANK(Данные!E542),"",Данные!E542)</f>
        <v>кандидат педагогических наук</v>
      </c>
      <c r="F542" s="71" t="str">
        <f>IF(ISBLANK(Данные!F542),"",Данные!F542)</f>
        <v>доцент</v>
      </c>
      <c r="G542" s="71">
        <f>IF(ISBLANK(Данные!G542),"",Данные!G542)</f>
        <v>0.5</v>
      </c>
      <c r="H542" s="71">
        <f>IF(ISBLANK(Данные!H542),"",Данные!H542)</f>
        <v>17043</v>
      </c>
      <c r="I542" s="71" t="str">
        <f>IF(ISBLANK(Данные!I542),"",Данные!I542)</f>
        <v>Физическая культура и спорт (элективная дисциплина)</v>
      </c>
      <c r="J542" s="71" t="str">
        <f>IF(ISBLANK(Данные!J542),"",Данные!J542)</f>
        <v/>
      </c>
      <c r="K542" s="71">
        <f>IF(ISBLANK(Данные!K542),"",Данные!K542)</f>
        <v>58</v>
      </c>
      <c r="L542" s="71" t="str">
        <f>IF(ISBLANK(Данные!L542),"",Данные!L542)</f>
        <v/>
      </c>
      <c r="M542" s="72">
        <f t="shared" si="32"/>
        <v>5.8000000000000007</v>
      </c>
      <c r="N542" s="72">
        <f t="shared" si="35"/>
        <v>14.870000000000001</v>
      </c>
      <c r="O542" s="72">
        <f t="shared" si="33"/>
        <v>9.75</v>
      </c>
      <c r="P542" s="72">
        <f t="shared" si="34"/>
        <v>9.75</v>
      </c>
      <c r="Q542" s="72" t="str">
        <f>IF(ISBLANK(Данные!Q542),"",Данные!Q542)</f>
        <v/>
      </c>
      <c r="R542" s="72" t="str">
        <f>IF(ISBLANK(Данные!R542),"",Данные!R542)</f>
        <v/>
      </c>
      <c r="S542" s="72" t="str">
        <f>IF(ISBLANK(Данные!S542),"",Данные!S542)</f>
        <v/>
      </c>
      <c r="T542" s="72" t="str">
        <f>IF(ISBLANK(Данные!T542),"",Данные!T542)</f>
        <v/>
      </c>
      <c r="U542" s="72" t="str">
        <f>IF(ISBLANK(Данные!U542),"",Данные!U542)</f>
        <v/>
      </c>
      <c r="V542" s="72" t="str">
        <f>IF(ISBLANK(Данные!V542),"",Данные!V542)</f>
        <v/>
      </c>
      <c r="W542" s="72">
        <f>IF(ISBLANK(Данные!W542),"",Данные!W542)</f>
        <v>39</v>
      </c>
      <c r="X542" s="72">
        <f>IF(ISBLANK(Данные!X542),"",Данные!X542)</f>
        <v>2</v>
      </c>
      <c r="Y542" s="72">
        <f>IF(ISBLANK(Данные!Y542),"",Данные!Y542)</f>
        <v>3</v>
      </c>
      <c r="Z542" s="72" t="str">
        <f>IF(ISBLANK(Данные!Z542),"",Данные!Z542)</f>
        <v/>
      </c>
      <c r="AA542" s="72" t="str">
        <f>IF(ISBLANK(Данные!AA542),"",Данные!AA542)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>
      <c r="A543" s="71">
        <f>IF(ISBLANK(Данные!A543),"",Данные!A543)</f>
        <v>6368</v>
      </c>
      <c r="B543" s="71">
        <f>IF(ISBLANK(Данные!B543),"",Данные!B543)</f>
        <v>2018</v>
      </c>
      <c r="C543" s="71" t="str">
        <f>IF(ISBLANK(Данные!C543),"",Данные!C543)</f>
        <v>физического воспитания и спортивно-массовой работы</v>
      </c>
      <c r="D543" s="71" t="str">
        <f>IF(ISBLANK(Данные!D543),"",Данные!D543)</f>
        <v>Жукова Татьяна Викторовна</v>
      </c>
      <c r="E543" s="71" t="str">
        <f>IF(ISBLANK(Данные!E543),"",Данные!E543)</f>
        <v>нет</v>
      </c>
      <c r="F543" s="71" t="str">
        <f>IF(ISBLANK(Данные!F543),"",Данные!F543)</f>
        <v>старший преподаватель</v>
      </c>
      <c r="G543" s="71">
        <f>IF(ISBLANK(Данные!G543),"",Данные!G543)</f>
        <v>1</v>
      </c>
      <c r="H543" s="71">
        <f>IF(ISBLANK(Данные!H543),"",Данные!H543)</f>
        <v>17043</v>
      </c>
      <c r="I543" s="71" t="str">
        <f>IF(ISBLANK(Данные!I543),"",Данные!I543)</f>
        <v>Модуль "Здоровьесберегающий". Физическая культура и спорт</v>
      </c>
      <c r="J543" s="71">
        <f>IF(ISBLANK(Данные!J543),"",Данные!J543)</f>
        <v>16</v>
      </c>
      <c r="K543" s="71">
        <f>IF(ISBLANK(Данные!K543),"",Данные!K543)</f>
        <v>20</v>
      </c>
      <c r="L543" s="71" t="str">
        <f>IF(ISBLANK(Данные!L543),"",Данные!L543)</f>
        <v/>
      </c>
      <c r="M543" s="72">
        <f t="shared" si="32"/>
        <v>3.6</v>
      </c>
      <c r="N543" s="72">
        <f t="shared" si="35"/>
        <v>14.870000000000001</v>
      </c>
      <c r="O543" s="72">
        <f t="shared" si="33"/>
        <v>9.75</v>
      </c>
      <c r="P543" s="72">
        <f t="shared" si="34"/>
        <v>9.75</v>
      </c>
      <c r="Q543" s="72" t="str">
        <f>IF(ISBLANK(Данные!Q543),"",Данные!Q543)</f>
        <v/>
      </c>
      <c r="R543" s="72" t="str">
        <f>IF(ISBLANK(Данные!R543),"",Данные!R543)</f>
        <v/>
      </c>
      <c r="S543" s="72" t="str">
        <f>IF(ISBLANK(Данные!S543),"",Данные!S543)</f>
        <v/>
      </c>
      <c r="T543" s="72" t="str">
        <f>IF(ISBLANK(Данные!T543),"",Данные!T543)</f>
        <v/>
      </c>
      <c r="U543" s="72" t="str">
        <f>IF(ISBLANK(Данные!U543),"",Данные!U543)</f>
        <v/>
      </c>
      <c r="V543" s="72" t="str">
        <f>IF(ISBLANK(Данные!V543),"",Данные!V543)</f>
        <v/>
      </c>
      <c r="W543" s="72">
        <f>IF(ISBLANK(Данные!W543),"",Данные!W543)</f>
        <v>39</v>
      </c>
      <c r="X543" s="72">
        <f>IF(ISBLANK(Данные!X543),"",Данные!X543)</f>
        <v>2</v>
      </c>
      <c r="Y543" s="72">
        <f>IF(ISBLANK(Данные!Y543),"",Данные!Y543)</f>
        <v>3</v>
      </c>
      <c r="Z543" s="72" t="str">
        <f>IF(ISBLANK(Данные!Z543),"",Данные!Z543)</f>
        <v/>
      </c>
      <c r="AA543" s="72" t="str">
        <f>IF(ISBLANK(Данные!AA543),"",Данные!AA543)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>
      <c r="A544" s="71">
        <f>IF(ISBLANK(Данные!A544),"",Данные!A544)</f>
        <v>6368</v>
      </c>
      <c r="B544" s="71">
        <f>IF(ISBLANK(Данные!B544),"",Данные!B544)</f>
        <v>2018</v>
      </c>
      <c r="C544" s="71" t="str">
        <f>IF(ISBLANK(Данные!C544),"",Данные!C544)</f>
        <v>физического воспитания и спортивно-массовой работы</v>
      </c>
      <c r="D544" s="71" t="str">
        <f>IF(ISBLANK(Данные!D544),"",Данные!D544)</f>
        <v>Жукова Татьяна Викторовна</v>
      </c>
      <c r="E544" s="71" t="str">
        <f>IF(ISBLANK(Данные!E544),"",Данные!E544)</f>
        <v>нет</v>
      </c>
      <c r="F544" s="71" t="str">
        <f>IF(ISBLANK(Данные!F544),"",Данные!F544)</f>
        <v>старший преподаватель</v>
      </c>
      <c r="G544" s="71">
        <f>IF(ISBLANK(Данные!G544),"",Данные!G544)</f>
        <v>1</v>
      </c>
      <c r="H544" s="71">
        <f>IF(ISBLANK(Данные!H544),"",Данные!H544)</f>
        <v>17043</v>
      </c>
      <c r="I544" s="71" t="str">
        <f>IF(ISBLANK(Данные!I544),"",Данные!I544)</f>
        <v>Физическая культура и спорт (элективная дисциплина)</v>
      </c>
      <c r="J544" s="71" t="str">
        <f>IF(ISBLANK(Данные!J544),"",Данные!J544)</f>
        <v/>
      </c>
      <c r="K544" s="71" t="str">
        <f>IF(ISBLANK(Данные!K544),"",Данные!K544)</f>
        <v/>
      </c>
      <c r="L544" s="71" t="str">
        <f>IF(ISBLANK(Данные!L544),"",Данные!L544)</f>
        <v/>
      </c>
      <c r="M544" s="72">
        <f t="shared" si="32"/>
        <v>0</v>
      </c>
      <c r="N544" s="72">
        <f t="shared" si="35"/>
        <v>14.870000000000001</v>
      </c>
      <c r="O544" s="72">
        <f t="shared" si="33"/>
        <v>9.75</v>
      </c>
      <c r="P544" s="72">
        <f t="shared" si="34"/>
        <v>9.75</v>
      </c>
      <c r="Q544" s="72" t="str">
        <f>IF(ISBLANK(Данные!Q544),"",Данные!Q544)</f>
        <v/>
      </c>
      <c r="R544" s="72" t="str">
        <f>IF(ISBLANK(Данные!R544),"",Данные!R544)</f>
        <v/>
      </c>
      <c r="S544" s="72" t="str">
        <f>IF(ISBLANK(Данные!S544),"",Данные!S544)</f>
        <v/>
      </c>
      <c r="T544" s="72" t="str">
        <f>IF(ISBLANK(Данные!T544),"",Данные!T544)</f>
        <v/>
      </c>
      <c r="U544" s="72" t="str">
        <f>IF(ISBLANK(Данные!U544),"",Данные!U544)</f>
        <v/>
      </c>
      <c r="V544" s="72" t="str">
        <f>IF(ISBLANK(Данные!V544),"",Данные!V544)</f>
        <v/>
      </c>
      <c r="W544" s="72">
        <f>IF(ISBLANK(Данные!W544),"",Данные!W544)</f>
        <v>39</v>
      </c>
      <c r="X544" s="72">
        <f>IF(ISBLANK(Данные!X544),"",Данные!X544)</f>
        <v>2</v>
      </c>
      <c r="Y544" s="72">
        <f>IF(ISBLANK(Данные!Y544),"",Данные!Y544)</f>
        <v>3</v>
      </c>
      <c r="Z544" s="72" t="str">
        <f>IF(ISBLANK(Данные!Z544),"",Данные!Z544)</f>
        <v/>
      </c>
      <c r="AA544" s="72" t="str">
        <f>IF(ISBLANK(Данные!AA544),"",Данные!AA544)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>
      <c r="A545" s="71">
        <f>IF(ISBLANK(Данные!A545),"",Данные!A545)</f>
        <v>6368</v>
      </c>
      <c r="B545" s="71">
        <f>IF(ISBLANK(Данные!B545),"",Данные!B545)</f>
        <v>2018</v>
      </c>
      <c r="C545" s="71" t="str">
        <f>IF(ISBLANK(Данные!C545),"",Данные!C545)</f>
        <v>физического воспитания и спортивно-массовой работы</v>
      </c>
      <c r="D545" s="71" t="str">
        <f>IF(ISBLANK(Данные!D545),"",Данные!D545)</f>
        <v>Зюкин Анатолий Васильевич</v>
      </c>
      <c r="E545" s="71" t="str">
        <f>IF(ISBLANK(Данные!E545),"",Данные!E545)</f>
        <v>доктор педагогических наук</v>
      </c>
      <c r="F545" s="71" t="str">
        <f>IF(ISBLANK(Данные!F545),"",Данные!F545)</f>
        <v>профессор</v>
      </c>
      <c r="G545" s="71">
        <f>IF(ISBLANK(Данные!G545),"",Данные!G545)</f>
        <v>1</v>
      </c>
      <c r="H545" s="71">
        <f>IF(ISBLANK(Данные!H545),"",Данные!H545)</f>
        <v>17043</v>
      </c>
      <c r="I545" s="71" t="str">
        <f>IF(ISBLANK(Данные!I545),"",Данные!I545)</f>
        <v>Физическая культура и спорт (элективная дисциплина)</v>
      </c>
      <c r="J545" s="71" t="str">
        <f>IF(ISBLANK(Данные!J545),"",Данные!J545)</f>
        <v/>
      </c>
      <c r="K545" s="71" t="str">
        <f>IF(ISBLANK(Данные!K545),"",Данные!K545)</f>
        <v/>
      </c>
      <c r="L545" s="71" t="str">
        <f>IF(ISBLANK(Данные!L545),"",Данные!L545)</f>
        <v/>
      </c>
      <c r="M545" s="72">
        <f t="shared" si="32"/>
        <v>0</v>
      </c>
      <c r="N545" s="72">
        <f t="shared" si="35"/>
        <v>14.870000000000001</v>
      </c>
      <c r="O545" s="72">
        <f t="shared" si="33"/>
        <v>9.75</v>
      </c>
      <c r="P545" s="72">
        <f t="shared" si="34"/>
        <v>9.75</v>
      </c>
      <c r="Q545" s="72" t="str">
        <f>IF(ISBLANK(Данные!Q545),"",Данные!Q545)</f>
        <v/>
      </c>
      <c r="R545" s="72" t="str">
        <f>IF(ISBLANK(Данные!R545),"",Данные!R545)</f>
        <v/>
      </c>
      <c r="S545" s="72" t="str">
        <f>IF(ISBLANK(Данные!S545),"",Данные!S545)</f>
        <v/>
      </c>
      <c r="T545" s="72" t="str">
        <f>IF(ISBLANK(Данные!T545),"",Данные!T545)</f>
        <v/>
      </c>
      <c r="U545" s="72" t="str">
        <f>IF(ISBLANK(Данные!U545),"",Данные!U545)</f>
        <v/>
      </c>
      <c r="V545" s="72" t="str">
        <f>IF(ISBLANK(Данные!V545),"",Данные!V545)</f>
        <v/>
      </c>
      <c r="W545" s="72">
        <f>IF(ISBLANK(Данные!W545),"",Данные!W545)</f>
        <v>39</v>
      </c>
      <c r="X545" s="72">
        <f>IF(ISBLANK(Данные!X545),"",Данные!X545)</f>
        <v>2</v>
      </c>
      <c r="Y545" s="72">
        <f>IF(ISBLANK(Данные!Y545),"",Данные!Y545)</f>
        <v>3</v>
      </c>
      <c r="Z545" s="72" t="str">
        <f>IF(ISBLANK(Данные!Z545),"",Данные!Z545)</f>
        <v/>
      </c>
      <c r="AA545" s="72" t="str">
        <f>IF(ISBLANK(Данные!AA545),"",Данные!AA545)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>
      <c r="A546" s="71">
        <f>IF(ISBLANK(Данные!A546),"",Данные!A546)</f>
        <v>6368</v>
      </c>
      <c r="B546" s="71">
        <f>IF(ISBLANK(Данные!B546),"",Данные!B546)</f>
        <v>2018</v>
      </c>
      <c r="C546" s="71" t="str">
        <f>IF(ISBLANK(Данные!C546),"",Данные!C546)</f>
        <v>физического воспитания и спортивно-массовой работы</v>
      </c>
      <c r="D546" s="71" t="str">
        <f>IF(ISBLANK(Данные!D546),"",Данные!D546)</f>
        <v>Иванов Георгий Владимирович</v>
      </c>
      <c r="E546" s="71" t="str">
        <f>IF(ISBLANK(Данные!E546),"",Данные!E546)</f>
        <v>нет</v>
      </c>
      <c r="F546" s="71" t="str">
        <f>IF(ISBLANK(Данные!F546),"",Данные!F546)</f>
        <v>доцент</v>
      </c>
      <c r="G546" s="71">
        <f>IF(ISBLANK(Данные!G546),"",Данные!G546)</f>
        <v>0.5</v>
      </c>
      <c r="H546" s="71">
        <f>IF(ISBLANK(Данные!H546),"",Данные!H546)</f>
        <v>17043</v>
      </c>
      <c r="I546" s="71" t="str">
        <f>IF(ISBLANK(Данные!I546),"",Данные!I546)</f>
        <v>Физическая культура и спорт (элективная дисциплина)</v>
      </c>
      <c r="J546" s="71" t="str">
        <f>IF(ISBLANK(Данные!J546),"",Данные!J546)</f>
        <v/>
      </c>
      <c r="K546" s="71" t="str">
        <f>IF(ISBLANK(Данные!K546),"",Данные!K546)</f>
        <v/>
      </c>
      <c r="L546" s="71" t="str">
        <f>IF(ISBLANK(Данные!L546),"",Данные!L546)</f>
        <v/>
      </c>
      <c r="M546" s="72">
        <f t="shared" si="32"/>
        <v>0</v>
      </c>
      <c r="N546" s="72">
        <f t="shared" si="35"/>
        <v>14.870000000000001</v>
      </c>
      <c r="O546" s="72">
        <f t="shared" si="33"/>
        <v>9.75</v>
      </c>
      <c r="P546" s="72">
        <f t="shared" si="34"/>
        <v>9.75</v>
      </c>
      <c r="Q546" s="72" t="str">
        <f>IF(ISBLANK(Данные!Q546),"",Данные!Q546)</f>
        <v/>
      </c>
      <c r="R546" s="72" t="str">
        <f>IF(ISBLANK(Данные!R546),"",Данные!R546)</f>
        <v/>
      </c>
      <c r="S546" s="72" t="str">
        <f>IF(ISBLANK(Данные!S546),"",Данные!S546)</f>
        <v/>
      </c>
      <c r="T546" s="72" t="str">
        <f>IF(ISBLANK(Данные!T546),"",Данные!T546)</f>
        <v/>
      </c>
      <c r="U546" s="72" t="str">
        <f>IF(ISBLANK(Данные!U546),"",Данные!U546)</f>
        <v/>
      </c>
      <c r="V546" s="72" t="str">
        <f>IF(ISBLANK(Данные!V546),"",Данные!V546)</f>
        <v/>
      </c>
      <c r="W546" s="72">
        <f>IF(ISBLANK(Данные!W546),"",Данные!W546)</f>
        <v>39</v>
      </c>
      <c r="X546" s="72">
        <f>IF(ISBLANK(Данные!X546),"",Данные!X546)</f>
        <v>2</v>
      </c>
      <c r="Y546" s="72">
        <f>IF(ISBLANK(Данные!Y546),"",Данные!Y546)</f>
        <v>3</v>
      </c>
      <c r="Z546" s="72" t="str">
        <f>IF(ISBLANK(Данные!Z546),"",Данные!Z546)</f>
        <v/>
      </c>
      <c r="AA546" s="72" t="str">
        <f>IF(ISBLANK(Данные!AA546),"",Данные!AA546)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>
      <c r="A547" s="71">
        <f>IF(ISBLANK(Данные!A547),"",Данные!A547)</f>
        <v>6368</v>
      </c>
      <c r="B547" s="71">
        <f>IF(ISBLANK(Данные!B547),"",Данные!B547)</f>
        <v>2018</v>
      </c>
      <c r="C547" s="71" t="str">
        <f>IF(ISBLANK(Данные!C547),"",Данные!C547)</f>
        <v>физической электроники</v>
      </c>
      <c r="D547" s="71" t="str">
        <f>IF(ISBLANK(Данные!D547),"",Данные!D547)</f>
        <v>Лужков Александр Альбертович</v>
      </c>
      <c r="E547" s="71" t="str">
        <f>IF(ISBLANK(Данные!E547),"",Данные!E547)</f>
        <v>кандидат физ.-мат. наук</v>
      </c>
      <c r="F547" s="71" t="str">
        <f>IF(ISBLANK(Данные!F547),"",Данные!F547)</f>
        <v>доцент</v>
      </c>
      <c r="G547" s="71">
        <f>IF(ISBLANK(Данные!G547),"",Данные!G547)</f>
        <v>1</v>
      </c>
      <c r="H547" s="71">
        <f>IF(ISBLANK(Данные!H547),"",Данные!H547)</f>
        <v>17043</v>
      </c>
      <c r="I547" s="71" t="str">
        <f>IF(ISBLANK(Данные!I547),"",Данные!I547)</f>
        <v>Модуль "Естественно-математический". Физика</v>
      </c>
      <c r="J547" s="71" t="str">
        <f>IF(ISBLANK(Данные!J547),"",Данные!J547)</f>
        <v/>
      </c>
      <c r="K547" s="71" t="str">
        <f>IF(ISBLANK(Данные!K547),"",Данные!K547)</f>
        <v/>
      </c>
      <c r="L547" s="71">
        <f>IF(ISBLANK(Данные!L547),"",Данные!L547)</f>
        <v>72</v>
      </c>
      <c r="M547" s="72">
        <f t="shared" si="32"/>
        <v>7.2</v>
      </c>
      <c r="N547" s="72">
        <f t="shared" si="35"/>
        <v>14.870000000000001</v>
      </c>
      <c r="O547" s="72">
        <f t="shared" si="33"/>
        <v>9.75</v>
      </c>
      <c r="P547" s="72">
        <f t="shared" si="34"/>
        <v>9.75</v>
      </c>
      <c r="Q547" s="72" t="str">
        <f>IF(ISBLANK(Данные!Q547),"",Данные!Q547)</f>
        <v/>
      </c>
      <c r="R547" s="72" t="str">
        <f>IF(ISBLANK(Данные!R547),"",Данные!R547)</f>
        <v/>
      </c>
      <c r="S547" s="72" t="str">
        <f>IF(ISBLANK(Данные!S547),"",Данные!S547)</f>
        <v/>
      </c>
      <c r="T547" s="72" t="str">
        <f>IF(ISBLANK(Данные!T547),"",Данные!T547)</f>
        <v/>
      </c>
      <c r="U547" s="72" t="str">
        <f>IF(ISBLANK(Данные!U547),"",Данные!U547)</f>
        <v/>
      </c>
      <c r="V547" s="72" t="str">
        <f>IF(ISBLANK(Данные!V547),"",Данные!V547)</f>
        <v/>
      </c>
      <c r="W547" s="72">
        <f>IF(ISBLANK(Данные!W547),"",Данные!W547)</f>
        <v>39</v>
      </c>
      <c r="X547" s="72">
        <f>IF(ISBLANK(Данные!X547),"",Данные!X547)</f>
        <v>2</v>
      </c>
      <c r="Y547" s="72">
        <f>IF(ISBLANK(Данные!Y547),"",Данные!Y547)</f>
        <v>3</v>
      </c>
      <c r="Z547" s="72" t="str">
        <f>IF(ISBLANK(Данные!Z547),"",Данные!Z547)</f>
        <v/>
      </c>
      <c r="AA547" s="72" t="str">
        <f>IF(ISBLANK(Данные!AA547),"",Данные!AA547)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>
      <c r="A548" s="71">
        <f>IF(ISBLANK(Данные!A548),"",Данные!A548)</f>
        <v>6368</v>
      </c>
      <c r="B548" s="71">
        <f>IF(ISBLANK(Данные!B548),"",Данные!B548)</f>
        <v>2018</v>
      </c>
      <c r="C548" s="71" t="str">
        <f>IF(ISBLANK(Данные!C548),"",Данные!C548)</f>
        <v>физической электроники</v>
      </c>
      <c r="D548" s="71" t="str">
        <f>IF(ISBLANK(Данные!D548),"",Данные!D548)</f>
        <v>Серегин Павел Павлович</v>
      </c>
      <c r="E548" s="71" t="str">
        <f>IF(ISBLANK(Данные!E548),"",Данные!E548)</f>
        <v>доктор физ.-мат. наук</v>
      </c>
      <c r="F548" s="71" t="str">
        <f>IF(ISBLANK(Данные!F548),"",Данные!F548)</f>
        <v>профессор</v>
      </c>
      <c r="G548" s="71">
        <f>IF(ISBLANK(Данные!G548),"",Данные!G548)</f>
        <v>1</v>
      </c>
      <c r="H548" s="71">
        <f>IF(ISBLANK(Данные!H548),"",Данные!H548)</f>
        <v>17043</v>
      </c>
      <c r="I548" s="71" t="str">
        <f>IF(ISBLANK(Данные!I548),"",Данные!I548)</f>
        <v>Модуль "Естественно-математический". Физика</v>
      </c>
      <c r="J548" s="71">
        <f>IF(ISBLANK(Данные!J548),"",Данные!J548)</f>
        <v>36</v>
      </c>
      <c r="K548" s="71" t="str">
        <f>IF(ISBLANK(Данные!K548),"",Данные!K548)</f>
        <v/>
      </c>
      <c r="L548" s="71">
        <f>IF(ISBLANK(Данные!L548),"",Данные!L548)</f>
        <v>36</v>
      </c>
      <c r="M548" s="72">
        <f t="shared" si="32"/>
        <v>7.2</v>
      </c>
      <c r="N548" s="72">
        <f t="shared" si="35"/>
        <v>14.870000000000001</v>
      </c>
      <c r="O548" s="72">
        <f t="shared" si="33"/>
        <v>9.75</v>
      </c>
      <c r="P548" s="72">
        <f t="shared" si="34"/>
        <v>9.75</v>
      </c>
      <c r="Q548" s="72" t="str">
        <f>IF(ISBLANK(Данные!Q548),"",Данные!Q548)</f>
        <v/>
      </c>
      <c r="R548" s="72" t="str">
        <f>IF(ISBLANK(Данные!R548),"",Данные!R548)</f>
        <v/>
      </c>
      <c r="S548" s="72" t="str">
        <f>IF(ISBLANK(Данные!S548),"",Данные!S548)</f>
        <v/>
      </c>
      <c r="T548" s="72" t="str">
        <f>IF(ISBLANK(Данные!T548),"",Данные!T548)</f>
        <v/>
      </c>
      <c r="U548" s="72" t="str">
        <f>IF(ISBLANK(Данные!U548),"",Данные!U548)</f>
        <v/>
      </c>
      <c r="V548" s="72" t="str">
        <f>IF(ISBLANK(Данные!V548),"",Данные!V548)</f>
        <v/>
      </c>
      <c r="W548" s="72">
        <f>IF(ISBLANK(Данные!W548),"",Данные!W548)</f>
        <v>39</v>
      </c>
      <c r="X548" s="72">
        <f>IF(ISBLANK(Данные!X548),"",Данные!X548)</f>
        <v>2</v>
      </c>
      <c r="Y548" s="72">
        <f>IF(ISBLANK(Данные!Y548),"",Данные!Y548)</f>
        <v>3</v>
      </c>
      <c r="Z548" s="72" t="str">
        <f>IF(ISBLANK(Данные!Z548),"",Данные!Z548)</f>
        <v/>
      </c>
      <c r="AA548" s="72" t="str">
        <f>IF(ISBLANK(Данные!AA548),"",Данные!AA548)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>
      <c r="A549" s="71">
        <f>IF(ISBLANK(Данные!A549),"",Данные!A549)</f>
        <v>6368</v>
      </c>
      <c r="B549" s="71">
        <f>IF(ISBLANK(Данные!B549),"",Данные!B549)</f>
        <v>2018</v>
      </c>
      <c r="C549" s="71" t="str">
        <f>IF(ISBLANK(Данные!C549),"",Данные!C549)</f>
        <v>философии</v>
      </c>
      <c r="D549" s="71" t="str">
        <f>IF(ISBLANK(Данные!D549),"",Данные!D549)</f>
        <v>Пую Юлия Валерьевна</v>
      </c>
      <c r="E549" s="71" t="str">
        <f>IF(ISBLANK(Данные!E549),"",Данные!E549)</f>
        <v>доктор философских наук</v>
      </c>
      <c r="F549" s="71" t="str">
        <f>IF(ISBLANK(Данные!F549),"",Данные!F549)</f>
        <v>профессор</v>
      </c>
      <c r="G549" s="71">
        <f>IF(ISBLANK(Данные!G549),"",Данные!G549)</f>
        <v>1</v>
      </c>
      <c r="H549" s="71">
        <f>IF(ISBLANK(Данные!H549),"",Данные!H549)</f>
        <v>17043</v>
      </c>
      <c r="I549" s="71" t="str">
        <f>IF(ISBLANK(Данные!I549),"",Данные!I549)</f>
        <v>Модуль "Историко-философский". Философия</v>
      </c>
      <c r="J549" s="71">
        <f>IF(ISBLANK(Данные!J549),"",Данные!J549)</f>
        <v>16</v>
      </c>
      <c r="K549" s="71">
        <f>IF(ISBLANK(Данные!K549),"",Данные!K549)</f>
        <v>68</v>
      </c>
      <c r="L549" s="71" t="str">
        <f>IF(ISBLANK(Данные!L549),"",Данные!L549)</f>
        <v/>
      </c>
      <c r="M549" s="72">
        <f t="shared" si="32"/>
        <v>8.4</v>
      </c>
      <c r="N549" s="72">
        <f t="shared" si="35"/>
        <v>14.870000000000001</v>
      </c>
      <c r="O549" s="72">
        <f t="shared" si="33"/>
        <v>9.75</v>
      </c>
      <c r="P549" s="72">
        <f t="shared" si="34"/>
        <v>9.75</v>
      </c>
      <c r="Q549" s="72" t="str">
        <f>IF(ISBLANK(Данные!Q549),"",Данные!Q549)</f>
        <v/>
      </c>
      <c r="R549" s="72" t="str">
        <f>IF(ISBLANK(Данные!R549),"",Данные!R549)</f>
        <v/>
      </c>
      <c r="S549" s="72" t="str">
        <f>IF(ISBLANK(Данные!S549),"",Данные!S549)</f>
        <v/>
      </c>
      <c r="T549" s="72" t="str">
        <f>IF(ISBLANK(Данные!T549),"",Данные!T549)</f>
        <v/>
      </c>
      <c r="U549" s="72" t="str">
        <f>IF(ISBLANK(Данные!U549),"",Данные!U549)</f>
        <v/>
      </c>
      <c r="V549" s="72" t="str">
        <f>IF(ISBLANK(Данные!V549),"",Данные!V549)</f>
        <v/>
      </c>
      <c r="W549" s="72">
        <f>IF(ISBLANK(Данные!W549),"",Данные!W549)</f>
        <v>39</v>
      </c>
      <c r="X549" s="72">
        <f>IF(ISBLANK(Данные!X549),"",Данные!X549)</f>
        <v>2</v>
      </c>
      <c r="Y549" s="72">
        <f>IF(ISBLANK(Данные!Y549),"",Данные!Y549)</f>
        <v>3</v>
      </c>
      <c r="Z549" s="72" t="str">
        <f>IF(ISBLANK(Данные!Z549),"",Данные!Z549)</f>
        <v/>
      </c>
      <c r="AA549" s="72" t="str">
        <f>IF(ISBLANK(Данные!AA549),"",Данные!AA549)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>
      <c r="A550" s="71">
        <f>IF(ISBLANK(Данные!A550),"",Данные!A550)</f>
        <v>6368</v>
      </c>
      <c r="B550" s="71">
        <f>IF(ISBLANK(Данные!B550),"",Данные!B550)</f>
        <v>2018</v>
      </c>
      <c r="C550" s="71" t="str">
        <f>IF(ISBLANK(Данные!C550),"",Данные!C550)</f>
        <v>экономической теории и экономического образования</v>
      </c>
      <c r="D550" s="71" t="str">
        <f>IF(ISBLANK(Данные!D550),"",Данные!D550)</f>
        <v>Тихонова Анастасия Михайловна</v>
      </c>
      <c r="E550" s="71" t="str">
        <f>IF(ISBLANK(Данные!E550),"",Данные!E550)</f>
        <v>нет</v>
      </c>
      <c r="F550" s="71" t="str">
        <f>IF(ISBLANK(Данные!F550),"",Данные!F550)</f>
        <v>старший преподаватель</v>
      </c>
      <c r="G550" s="71">
        <f>IF(ISBLANK(Данные!G550),"",Данные!G550)</f>
        <v>1</v>
      </c>
      <c r="H550" s="71">
        <f>IF(ISBLANK(Данные!H550),"",Данные!H550)</f>
        <v>17043</v>
      </c>
      <c r="I550" s="71" t="str">
        <f>IF(ISBLANK(Данные!I550),"",Данные!I550)</f>
        <v>Модуль "Экономикo-правовой". Экономика</v>
      </c>
      <c r="J550" s="71">
        <f>IF(ISBLANK(Данные!J550),"",Данные!J550)</f>
        <v>24</v>
      </c>
      <c r="K550" s="71">
        <f>IF(ISBLANK(Данные!K550),"",Данные!K550)</f>
        <v>60</v>
      </c>
      <c r="L550" s="71" t="str">
        <f>IF(ISBLANK(Данные!L550),"",Данные!L550)</f>
        <v/>
      </c>
      <c r="M550" s="72">
        <f t="shared" si="32"/>
        <v>8.4</v>
      </c>
      <c r="N550" s="72">
        <f t="shared" si="35"/>
        <v>14.870000000000001</v>
      </c>
      <c r="O550" s="72">
        <f t="shared" si="33"/>
        <v>9.75</v>
      </c>
      <c r="P550" s="72">
        <f t="shared" si="34"/>
        <v>9.75</v>
      </c>
      <c r="Q550" s="72" t="str">
        <f>IF(ISBLANK(Данные!Q550),"",Данные!Q550)</f>
        <v/>
      </c>
      <c r="R550" s="72" t="str">
        <f>IF(ISBLANK(Данные!R550),"",Данные!R550)</f>
        <v/>
      </c>
      <c r="S550" s="72" t="str">
        <f>IF(ISBLANK(Данные!S550),"",Данные!S550)</f>
        <v/>
      </c>
      <c r="T550" s="72" t="str">
        <f>IF(ISBLANK(Данные!T550),"",Данные!T550)</f>
        <v/>
      </c>
      <c r="U550" s="72" t="str">
        <f>IF(ISBLANK(Данные!U550),"",Данные!U550)</f>
        <v/>
      </c>
      <c r="V550" s="72" t="str">
        <f>IF(ISBLANK(Данные!V550),"",Данные!V550)</f>
        <v/>
      </c>
      <c r="W550" s="72">
        <f>IF(ISBLANK(Данные!W550),"",Данные!W550)</f>
        <v>39</v>
      </c>
      <c r="X550" s="72">
        <f>IF(ISBLANK(Данные!X550),"",Данные!X550)</f>
        <v>2</v>
      </c>
      <c r="Y550" s="72">
        <f>IF(ISBLANK(Данные!Y550),"",Данные!Y550)</f>
        <v>3</v>
      </c>
      <c r="Z550" s="72" t="str">
        <f>IF(ISBLANK(Данные!Z550),"",Данные!Z550)</f>
        <v/>
      </c>
      <c r="AA550" s="72" t="str">
        <f>IF(ISBLANK(Данные!AA550),"",Данные!AA550)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>
      <c r="A551" s="71">
        <f>IF(ISBLANK(Данные!A551),"",Данные!A551)</f>
        <v>4848</v>
      </c>
      <c r="B551" s="71">
        <f>IF(ISBLANK(Данные!B551),"",Данные!B551)</f>
        <v>2019</v>
      </c>
      <c r="C551" s="71" t="str">
        <f>IF(ISBLANK(Данные!C551),"",Данные!C551)</f>
        <v>геологии и геоэкологии</v>
      </c>
      <c r="D551" s="71" t="str">
        <f>IF(ISBLANK(Данные!D551),"",Данные!D551)</f>
        <v>Любимов Александр Владимирович</v>
      </c>
      <c r="E551" s="71" t="str">
        <f>IF(ISBLANK(Данные!E551),"",Данные!E551)</f>
        <v>доктор сельскохоз. наук</v>
      </c>
      <c r="F551" s="71" t="str">
        <f>IF(ISBLANK(Данные!F551),"",Данные!F551)</f>
        <v>профессор</v>
      </c>
      <c r="G551" s="71">
        <f>IF(ISBLANK(Данные!G551),"",Данные!G551)</f>
        <v>1</v>
      </c>
      <c r="H551" s="71" t="str">
        <f>IF(ISBLANK(Данные!H551),"",Данные!H551)</f>
        <v>4 курс 2016 год/пост</v>
      </c>
      <c r="I551" s="71" t="str">
        <f>IF(ISBLANK(Данные!I551),"",Данные!I551)</f>
        <v>Модуль "Информационные системы". Геоинформационные системы</v>
      </c>
      <c r="J551" s="71" t="str">
        <f>IF(ISBLANK(Данные!J551),"",Данные!J551)</f>
        <v/>
      </c>
      <c r="K551" s="71">
        <f>IF(ISBLANK(Данные!K551),"",Данные!K551)</f>
        <v>18</v>
      </c>
      <c r="L551" s="71" t="str">
        <f>IF(ISBLANK(Данные!L551),"",Данные!L551)</f>
        <v/>
      </c>
      <c r="M551" s="72">
        <f t="shared" si="32"/>
        <v>1.8</v>
      </c>
      <c r="N551" s="72">
        <f t="shared" si="35"/>
        <v>10.91</v>
      </c>
      <c r="O551" s="72">
        <f t="shared" si="33"/>
        <v>6.75</v>
      </c>
      <c r="P551" s="72">
        <f t="shared" si="34"/>
        <v>6.75</v>
      </c>
      <c r="Q551" s="72" t="str">
        <f>IF(ISBLANK(Данные!Q551),"",Данные!Q551)</f>
        <v/>
      </c>
      <c r="R551" s="72" t="str">
        <f>IF(ISBLANK(Данные!R551),"",Данные!R551)</f>
        <v/>
      </c>
      <c r="S551" s="72" t="str">
        <f>IF(ISBLANK(Данные!S551),"",Данные!S551)</f>
        <v/>
      </c>
      <c r="T551" s="72" t="str">
        <f>IF(ISBLANK(Данные!T551),"",Данные!T551)</f>
        <v/>
      </c>
      <c r="U551" s="72" t="str">
        <f>IF(ISBLANK(Данные!U551),"",Данные!U551)</f>
        <v/>
      </c>
      <c r="V551" s="72" t="str">
        <f>IF(ISBLANK(Данные!V551),"",Данные!V551)</f>
        <v/>
      </c>
      <c r="W551" s="72">
        <f>IF(ISBLANK(Данные!W551),"",Данные!W551)</f>
        <v>27</v>
      </c>
      <c r="X551" s="72">
        <f>IF(ISBLANK(Данные!X551),"",Данные!X551)</f>
        <v>1</v>
      </c>
      <c r="Y551" s="72">
        <f>IF(ISBLANK(Данные!Y551),"",Данные!Y551)</f>
        <v>2</v>
      </c>
      <c r="Z551" s="72" t="str">
        <f>IF(ISBLANK(Данные!Z551),"",Данные!Z551)</f>
        <v/>
      </c>
      <c r="AA551" s="72" t="str">
        <f>IF(ISBLANK(Данные!AA551),"",Данные!AA551)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>
      <c r="A552" s="71">
        <f>IF(ISBLANK(Данные!A552),"",Данные!A552)</f>
        <v>4848</v>
      </c>
      <c r="B552" s="71">
        <f>IF(ISBLANK(Данные!B552),"",Данные!B552)</f>
        <v>2019</v>
      </c>
      <c r="C552" s="71" t="str">
        <f>IF(ISBLANK(Данные!C552),"",Данные!C552)</f>
        <v>современных европейских языков</v>
      </c>
      <c r="D552" s="71" t="str">
        <f>IF(ISBLANK(Данные!D552),"",Данные!D552)</f>
        <v>Кудрявцева Наталья Фаддеевна</v>
      </c>
      <c r="E552" s="71" t="str">
        <f>IF(ISBLANK(Данные!E552),"",Данные!E552)</f>
        <v>кандидат социологических наук</v>
      </c>
      <c r="F552" s="71" t="str">
        <f>IF(ISBLANK(Данные!F552),"",Данные!F552)</f>
        <v>доцент</v>
      </c>
      <c r="G552" s="71">
        <f>IF(ISBLANK(Данные!G552),"",Данные!G552)</f>
        <v>1</v>
      </c>
      <c r="H552" s="71" t="str">
        <f>IF(ISBLANK(Данные!H552),"",Данные!H552)</f>
        <v>4 курс 2016 год/пост</v>
      </c>
      <c r="I552" s="71" t="str">
        <f>IF(ISBLANK(Данные!I552),"",Данные!I552)</f>
        <v>Дисциплины (модули) по выбору. Иностранный язык в профессиональной сфере</v>
      </c>
      <c r="J552" s="71" t="str">
        <f>IF(ISBLANK(Данные!J552),"",Данные!J552)</f>
        <v/>
      </c>
      <c r="K552" s="71" t="str">
        <f>IF(ISBLANK(Данные!K552),"",Данные!K552)</f>
        <v/>
      </c>
      <c r="L552" s="71">
        <f>IF(ISBLANK(Данные!L552),"",Данные!L552)</f>
        <v>72</v>
      </c>
      <c r="M552" s="72">
        <f t="shared" si="32"/>
        <v>7.2</v>
      </c>
      <c r="N552" s="72">
        <f t="shared" si="35"/>
        <v>10.91</v>
      </c>
      <c r="O552" s="72">
        <f t="shared" si="33"/>
        <v>6.75</v>
      </c>
      <c r="P552" s="72">
        <f t="shared" si="34"/>
        <v>6.75</v>
      </c>
      <c r="Q552" s="72" t="str">
        <f>IF(ISBLANK(Данные!Q552),"",Данные!Q552)</f>
        <v/>
      </c>
      <c r="R552" s="72" t="str">
        <f>IF(ISBLANK(Данные!R552),"",Данные!R552)</f>
        <v/>
      </c>
      <c r="S552" s="72" t="str">
        <f>IF(ISBLANK(Данные!S552),"",Данные!S552)</f>
        <v/>
      </c>
      <c r="T552" s="72" t="str">
        <f>IF(ISBLANK(Данные!T552),"",Данные!T552)</f>
        <v/>
      </c>
      <c r="U552" s="72" t="str">
        <f>IF(ISBLANK(Данные!U552),"",Данные!U552)</f>
        <v/>
      </c>
      <c r="V552" s="72" t="str">
        <f>IF(ISBLANK(Данные!V552),"",Данные!V552)</f>
        <v/>
      </c>
      <c r="W552" s="72">
        <f>IF(ISBLANK(Данные!W552),"",Данные!W552)</f>
        <v>27</v>
      </c>
      <c r="X552" s="72">
        <f>IF(ISBLANK(Данные!X552),"",Данные!X552)</f>
        <v>1</v>
      </c>
      <c r="Y552" s="72">
        <f>IF(ISBLANK(Данные!Y552),"",Данные!Y552)</f>
        <v>2</v>
      </c>
      <c r="Z552" s="72" t="str">
        <f>IF(ISBLANK(Данные!Z552),"",Данные!Z552)</f>
        <v/>
      </c>
      <c r="AA552" s="72" t="str">
        <f>IF(ISBLANK(Данные!AA552),"",Данные!AA552)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>
      <c r="A553" s="71">
        <f>IF(ISBLANK(Данные!A553),"",Данные!A553)</f>
        <v>4848</v>
      </c>
      <c r="B553" s="71">
        <f>IF(ISBLANK(Данные!B553),"",Данные!B553)</f>
        <v>2019</v>
      </c>
      <c r="C553" s="71" t="str">
        <f>IF(ISBLANK(Данные!C553),"",Данные!C553)</f>
        <v>физической электроники</v>
      </c>
      <c r="D553" s="71" t="str">
        <f>IF(ISBLANK(Данные!D553),"",Данные!D553)</f>
        <v>Гасумянц Виталий Эдуардович</v>
      </c>
      <c r="E553" s="71" t="str">
        <f>IF(ISBLANK(Данные!E553),"",Данные!E553)</f>
        <v>доктор физ.-мат. наук</v>
      </c>
      <c r="F553" s="71" t="str">
        <f>IF(ISBLANK(Данные!F553),"",Данные!F553)</f>
        <v>профессор</v>
      </c>
      <c r="G553" s="71">
        <f>IF(ISBLANK(Данные!G553),"",Данные!G553)</f>
        <v>0.5</v>
      </c>
      <c r="H553" s="71" t="str">
        <f>IF(ISBLANK(Данные!H553),"",Данные!H553)</f>
        <v>4 курс 2016 год/пост</v>
      </c>
      <c r="I553" s="71" t="str">
        <f>IF(ISBLANK(Данные!I553),"",Данные!I553)</f>
        <v>Модуль "Физические основы ЭВМ"</v>
      </c>
      <c r="J553" s="71" t="str">
        <f>IF(ISBLANK(Данные!J553),"",Данные!J553)</f>
        <v/>
      </c>
      <c r="K553" s="71" t="str">
        <f>IF(ISBLANK(Данные!K553),"",Данные!K553)</f>
        <v/>
      </c>
      <c r="L553" s="71" t="str">
        <f>IF(ISBLANK(Данные!L553),"",Данные!L553)</f>
        <v/>
      </c>
      <c r="M553" s="72">
        <f t="shared" si="32"/>
        <v>0</v>
      </c>
      <c r="N553" s="72">
        <f t="shared" si="35"/>
        <v>10.91</v>
      </c>
      <c r="O553" s="72">
        <f t="shared" si="33"/>
        <v>6.75</v>
      </c>
      <c r="P553" s="72">
        <f t="shared" si="34"/>
        <v>6.75</v>
      </c>
      <c r="Q553" s="72" t="str">
        <f>IF(ISBLANK(Данные!Q553),"",Данные!Q553)</f>
        <v/>
      </c>
      <c r="R553" s="72" t="str">
        <f>IF(ISBLANK(Данные!R553),"",Данные!R553)</f>
        <v/>
      </c>
      <c r="S553" s="72" t="str">
        <f>IF(ISBLANK(Данные!S553),"",Данные!S553)</f>
        <v/>
      </c>
      <c r="T553" s="72" t="str">
        <f>IF(ISBLANK(Данные!T553),"",Данные!T553)</f>
        <v/>
      </c>
      <c r="U553" s="72" t="str">
        <f>IF(ISBLANK(Данные!U553),"",Данные!U553)</f>
        <v/>
      </c>
      <c r="V553" s="72" t="str">
        <f>IF(ISBLANK(Данные!V553),"",Данные!V553)</f>
        <v/>
      </c>
      <c r="W553" s="72">
        <f>IF(ISBLANK(Данные!W553),"",Данные!W553)</f>
        <v>27</v>
      </c>
      <c r="X553" s="72">
        <f>IF(ISBLANK(Данные!X553),"",Данные!X553)</f>
        <v>1</v>
      </c>
      <c r="Y553" s="72">
        <f>IF(ISBLANK(Данные!Y553),"",Данные!Y553)</f>
        <v>2</v>
      </c>
      <c r="Z553" s="72" t="str">
        <f>IF(ISBLANK(Данные!Z553),"",Данные!Z553)</f>
        <v/>
      </c>
      <c r="AA553" s="72" t="str">
        <f>IF(ISBLANK(Данные!AA553),"",Данные!AA553)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>
      <c r="A554" s="71">
        <f>IF(ISBLANK(Данные!A554),"",Данные!A554)</f>
        <v>4848</v>
      </c>
      <c r="B554" s="71">
        <f>IF(ISBLANK(Данные!B554),"",Данные!B554)</f>
        <v>2019</v>
      </c>
      <c r="C554" s="71" t="str">
        <f>IF(ISBLANK(Данные!C554),"",Данные!C554)</f>
        <v>физической электроники</v>
      </c>
      <c r="D554" s="71" t="str">
        <f>IF(ISBLANK(Данные!D554),"",Данные!D554)</f>
        <v>Гасумянц Виталий Эдуардович</v>
      </c>
      <c r="E554" s="71" t="str">
        <f>IF(ISBLANK(Данные!E554),"",Данные!E554)</f>
        <v>доктор физ.-мат. наук</v>
      </c>
      <c r="F554" s="71" t="str">
        <f>IF(ISBLANK(Данные!F554),"",Данные!F554)</f>
        <v>профессор</v>
      </c>
      <c r="G554" s="71">
        <f>IF(ISBLANK(Данные!G554),"",Данные!G554)</f>
        <v>0.5</v>
      </c>
      <c r="H554" s="71" t="str">
        <f>IF(ISBLANK(Данные!H554),"",Данные!H554)</f>
        <v>4 курс 2016 год/пост</v>
      </c>
      <c r="I554" s="71" t="str">
        <f>IF(ISBLANK(Данные!I554),"",Данные!I554)</f>
        <v>Модуль "Физические основы ЭВМ". Физические основы микроэлектроники</v>
      </c>
      <c r="J554" s="71">
        <f>IF(ISBLANK(Данные!J554),"",Данные!J554)</f>
        <v>18</v>
      </c>
      <c r="K554" s="71">
        <f>IF(ISBLANK(Данные!K554),"",Данные!K554)</f>
        <v>18</v>
      </c>
      <c r="L554" s="71" t="str">
        <f>IF(ISBLANK(Данные!L554),"",Данные!L554)</f>
        <v/>
      </c>
      <c r="M554" s="72">
        <f t="shared" si="32"/>
        <v>3.6</v>
      </c>
      <c r="N554" s="72">
        <f t="shared" si="35"/>
        <v>10.91</v>
      </c>
      <c r="O554" s="72">
        <f t="shared" si="33"/>
        <v>6.75</v>
      </c>
      <c r="P554" s="72">
        <f t="shared" si="34"/>
        <v>6.75</v>
      </c>
      <c r="Q554" s="72" t="str">
        <f>IF(ISBLANK(Данные!Q554),"",Данные!Q554)</f>
        <v/>
      </c>
      <c r="R554" s="72" t="str">
        <f>IF(ISBLANK(Данные!R554),"",Данные!R554)</f>
        <v/>
      </c>
      <c r="S554" s="72" t="str">
        <f>IF(ISBLANK(Данные!S554),"",Данные!S554)</f>
        <v/>
      </c>
      <c r="T554" s="72" t="str">
        <f>IF(ISBLANK(Данные!T554),"",Данные!T554)</f>
        <v/>
      </c>
      <c r="U554" s="72" t="str">
        <f>IF(ISBLANK(Данные!U554),"",Данные!U554)</f>
        <v/>
      </c>
      <c r="V554" s="72" t="str">
        <f>IF(ISBLANK(Данные!V554),"",Данные!V554)</f>
        <v/>
      </c>
      <c r="W554" s="72">
        <f>IF(ISBLANK(Данные!W554),"",Данные!W554)</f>
        <v>27</v>
      </c>
      <c r="X554" s="72">
        <f>IF(ISBLANK(Данные!X554),"",Данные!X554)</f>
        <v>1</v>
      </c>
      <c r="Y554" s="72">
        <f>IF(ISBLANK(Данные!Y554),"",Данные!Y554)</f>
        <v>2</v>
      </c>
      <c r="Z554" s="72" t="str">
        <f>IF(ISBLANK(Данные!Z554),"",Данные!Z554)</f>
        <v/>
      </c>
      <c r="AA554" s="72" t="str">
        <f>IF(ISBLANK(Данные!AA554),"",Данные!AA554)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>
      <c r="A555" s="71">
        <f>IF(ISBLANK(Данные!A555),"",Данные!A555)</f>
        <v>4848</v>
      </c>
      <c r="B555" s="71">
        <f>IF(ISBLANK(Данные!B555),"",Данные!B555)</f>
        <v>2019</v>
      </c>
      <c r="C555" s="71" t="str">
        <f>IF(ISBLANK(Данные!C555),"",Данные!C555)</f>
        <v>физической электроники</v>
      </c>
      <c r="D555" s="71" t="str">
        <f>IF(ISBLANK(Данные!D555),"",Данные!D555)</f>
        <v>Хинич Иосиф Исаакович</v>
      </c>
      <c r="E555" s="71" t="str">
        <f>IF(ISBLANK(Данные!E555),"",Данные!E555)</f>
        <v>доктор педагогических наук</v>
      </c>
      <c r="F555" s="71" t="str">
        <f>IF(ISBLANK(Данные!F555),"",Данные!F555)</f>
        <v>профессор</v>
      </c>
      <c r="G555" s="71">
        <f>IF(ISBLANK(Данные!G555),"",Данные!G555)</f>
        <v>0.75</v>
      </c>
      <c r="H555" s="71" t="str">
        <f>IF(ISBLANK(Данные!H555),"",Данные!H555)</f>
        <v>4 курс 2016 год/пост</v>
      </c>
      <c r="I555" s="71" t="str">
        <f>IF(ISBLANK(Данные!I555),"",Данные!I555)</f>
        <v>Модуль "Физические основы ЭВМ"</v>
      </c>
      <c r="J555" s="71" t="str">
        <f>IF(ISBLANK(Данные!J555),"",Данные!J555)</f>
        <v/>
      </c>
      <c r="K555" s="71" t="str">
        <f>IF(ISBLANK(Данные!K555),"",Данные!K555)</f>
        <v/>
      </c>
      <c r="L555" s="71" t="str">
        <f>IF(ISBLANK(Данные!L555),"",Данные!L555)</f>
        <v/>
      </c>
      <c r="M555" s="72">
        <f t="shared" si="32"/>
        <v>0</v>
      </c>
      <c r="N555" s="72">
        <f t="shared" si="35"/>
        <v>10.91</v>
      </c>
      <c r="O555" s="72">
        <f t="shared" si="33"/>
        <v>6.75</v>
      </c>
      <c r="P555" s="72">
        <f t="shared" si="34"/>
        <v>6.75</v>
      </c>
      <c r="Q555" s="72" t="str">
        <f>IF(ISBLANK(Данные!Q555),"",Данные!Q555)</f>
        <v/>
      </c>
      <c r="R555" s="72" t="str">
        <f>IF(ISBLANK(Данные!R555),"",Данные!R555)</f>
        <v/>
      </c>
      <c r="S555" s="72" t="str">
        <f>IF(ISBLANK(Данные!S555),"",Данные!S555)</f>
        <v/>
      </c>
      <c r="T555" s="72" t="str">
        <f>IF(ISBLANK(Данные!T555),"",Данные!T555)</f>
        <v/>
      </c>
      <c r="U555" s="72" t="str">
        <f>IF(ISBLANK(Данные!U555),"",Данные!U555)</f>
        <v/>
      </c>
      <c r="V555" s="72" t="str">
        <f>IF(ISBLANK(Данные!V555),"",Данные!V555)</f>
        <v/>
      </c>
      <c r="W555" s="72">
        <f>IF(ISBLANK(Данные!W555),"",Данные!W555)</f>
        <v>27</v>
      </c>
      <c r="X555" s="72">
        <f>IF(ISBLANK(Данные!X555),"",Данные!X555)</f>
        <v>1</v>
      </c>
      <c r="Y555" s="72">
        <f>IF(ISBLANK(Данные!Y555),"",Данные!Y555)</f>
        <v>2</v>
      </c>
      <c r="Z555" s="72" t="str">
        <f>IF(ISBLANK(Данные!Z555),"",Данные!Z555)</f>
        <v/>
      </c>
      <c r="AA555" s="72" t="str">
        <f>IF(ISBLANK(Данные!AA555),"",Данные!AA555)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>
      <c r="A556" s="71">
        <f>IF(ISBLANK(Данные!A556),"",Данные!A556)</f>
        <v>4848</v>
      </c>
      <c r="B556" s="71">
        <f>IF(ISBLANK(Данные!B556),"",Данные!B556)</f>
        <v>2019</v>
      </c>
      <c r="C556" s="71" t="str">
        <f>IF(ISBLANK(Данные!C556),"",Данные!C556)</f>
        <v>физической электроники</v>
      </c>
      <c r="D556" s="71" t="str">
        <f>IF(ISBLANK(Данные!D556),"",Данные!D556)</f>
        <v>Хинич Иосиф Исаакович</v>
      </c>
      <c r="E556" s="71" t="str">
        <f>IF(ISBLANK(Данные!E556),"",Данные!E556)</f>
        <v>доктор педагогических наук</v>
      </c>
      <c r="F556" s="71" t="str">
        <f>IF(ISBLANK(Данные!F556),"",Данные!F556)</f>
        <v>профессор</v>
      </c>
      <c r="G556" s="71">
        <f>IF(ISBLANK(Данные!G556),"",Данные!G556)</f>
        <v>0.75</v>
      </c>
      <c r="H556" s="71" t="str">
        <f>IF(ISBLANK(Данные!H556),"",Данные!H556)</f>
        <v>4 курс 2016 год/пост</v>
      </c>
      <c r="I556" s="71" t="str">
        <f>IF(ISBLANK(Данные!I556),"",Данные!I556)</f>
        <v>Модуль "Физические основы ЭВМ". Введение в нанотехнологии</v>
      </c>
      <c r="J556" s="71">
        <f>IF(ISBLANK(Данные!J556),"",Данные!J556)</f>
        <v>9</v>
      </c>
      <c r="K556" s="71" t="str">
        <f>IF(ISBLANK(Данные!K556),"",Данные!K556)</f>
        <v/>
      </c>
      <c r="L556" s="71">
        <f>IF(ISBLANK(Данные!L556),"",Данные!L556)</f>
        <v>54</v>
      </c>
      <c r="M556" s="72">
        <f t="shared" si="32"/>
        <v>6.3000000000000007</v>
      </c>
      <c r="N556" s="72">
        <f t="shared" si="35"/>
        <v>10.91</v>
      </c>
      <c r="O556" s="72">
        <f t="shared" si="33"/>
        <v>6.75</v>
      </c>
      <c r="P556" s="72">
        <f t="shared" si="34"/>
        <v>6.75</v>
      </c>
      <c r="Q556" s="72" t="str">
        <f>IF(ISBLANK(Данные!Q556),"",Данные!Q556)</f>
        <v/>
      </c>
      <c r="R556" s="72" t="str">
        <f>IF(ISBLANK(Данные!R556),"",Данные!R556)</f>
        <v/>
      </c>
      <c r="S556" s="72" t="str">
        <f>IF(ISBLANK(Данные!S556),"",Данные!S556)</f>
        <v/>
      </c>
      <c r="T556" s="72" t="str">
        <f>IF(ISBLANK(Данные!T556),"",Данные!T556)</f>
        <v/>
      </c>
      <c r="U556" s="72" t="str">
        <f>IF(ISBLANK(Данные!U556),"",Данные!U556)</f>
        <v/>
      </c>
      <c r="V556" s="72" t="str">
        <f>IF(ISBLANK(Данные!V556),"",Данные!V556)</f>
        <v/>
      </c>
      <c r="W556" s="72">
        <f>IF(ISBLANK(Данные!W556),"",Данные!W556)</f>
        <v>27</v>
      </c>
      <c r="X556" s="72">
        <f>IF(ISBLANK(Данные!X556),"",Данные!X556)</f>
        <v>1</v>
      </c>
      <c r="Y556" s="72">
        <f>IF(ISBLANK(Данные!Y556),"",Данные!Y556)</f>
        <v>2</v>
      </c>
      <c r="Z556" s="72" t="str">
        <f>IF(ISBLANK(Данные!Z556),"",Данные!Z556)</f>
        <v/>
      </c>
      <c r="AA556" s="72" t="str">
        <f>IF(ISBLANK(Данные!AA556),"",Данные!AA556)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>
      <c r="A557" s="71">
        <f>IF(ISBLANK(Данные!A557),"",Данные!A557)</f>
        <v>5791</v>
      </c>
      <c r="B557" s="71">
        <f>IF(ISBLANK(Данные!B557),"",Данные!B557)</f>
        <v>2019</v>
      </c>
      <c r="C557" s="71" t="str">
        <f>IF(ISBLANK(Данные!C557),"",Данные!C557)</f>
        <v>компьютерной инженерии и программотехники</v>
      </c>
      <c r="D557" s="71" t="str">
        <f>IF(ISBLANK(Данные!D557),"",Данные!D557)</f>
        <v>Матюшичев Илья Юрьевич</v>
      </c>
      <c r="E557" s="71" t="str">
        <f>IF(ISBLANK(Данные!E557),"",Данные!E557)</f>
        <v>кандидат технических наук</v>
      </c>
      <c r="F557" s="71" t="str">
        <f>IF(ISBLANK(Данные!F557),"",Данные!F557)</f>
        <v>доцент</v>
      </c>
      <c r="G557" s="71">
        <f>IF(ISBLANK(Данные!G557),"",Данные!G557)</f>
        <v>1</v>
      </c>
      <c r="H557" s="71" t="str">
        <f>IF(ISBLANK(Данные!H557),"",Данные!H557)</f>
        <v>3 курс 2017 год/пост</v>
      </c>
      <c r="I557" s="71" t="str">
        <f>IF(ISBLANK(Данные!I557),"",Данные!I557)</f>
        <v>Модуль "Организация ЭВМ". Защита информации</v>
      </c>
      <c r="J557" s="71">
        <f>IF(ISBLANK(Данные!J557),"",Данные!J557)</f>
        <v>18</v>
      </c>
      <c r="K557" s="71" t="str">
        <f>IF(ISBLANK(Данные!K557),"",Данные!K557)</f>
        <v/>
      </c>
      <c r="L557" s="71">
        <f>IF(ISBLANK(Данные!L557),"",Данные!L557)</f>
        <v>36</v>
      </c>
      <c r="M557" s="72">
        <f t="shared" si="32"/>
        <v>5.4</v>
      </c>
      <c r="N557" s="72">
        <f t="shared" si="35"/>
        <v>11.57</v>
      </c>
      <c r="O557" s="72">
        <f t="shared" si="33"/>
        <v>7.25</v>
      </c>
      <c r="P557" s="72">
        <f t="shared" si="34"/>
        <v>7.25</v>
      </c>
      <c r="Q557" s="72" t="str">
        <f>IF(ISBLANK(Данные!Q557),"",Данные!Q557)</f>
        <v/>
      </c>
      <c r="R557" s="72" t="str">
        <f>IF(ISBLANK(Данные!R557),"",Данные!R557)</f>
        <v/>
      </c>
      <c r="S557" s="72" t="str">
        <f>IF(ISBLANK(Данные!S557),"",Данные!S557)</f>
        <v/>
      </c>
      <c r="T557" s="72" t="str">
        <f>IF(ISBLANK(Данные!T557),"",Данные!T557)</f>
        <v/>
      </c>
      <c r="U557" s="72" t="str">
        <f>IF(ISBLANK(Данные!U557),"",Данные!U557)</f>
        <v/>
      </c>
      <c r="V557" s="72" t="str">
        <f>IF(ISBLANK(Данные!V557),"",Данные!V557)</f>
        <v/>
      </c>
      <c r="W557" s="72">
        <f>IF(ISBLANK(Данные!W557),"",Данные!W557)</f>
        <v>29</v>
      </c>
      <c r="X557" s="72">
        <f>IF(ISBLANK(Данные!X557),"",Данные!X557)</f>
        <v>1</v>
      </c>
      <c r="Y557" s="72">
        <f>IF(ISBLANK(Данные!Y557),"",Данные!Y557)</f>
        <v>2</v>
      </c>
      <c r="Z557" s="72" t="str">
        <f>IF(ISBLANK(Данные!Z557),"",Данные!Z557)</f>
        <v/>
      </c>
      <c r="AA557" s="72" t="str">
        <f>IF(ISBLANK(Данные!AA557),"",Данные!AA557)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>
      <c r="A558" s="71">
        <f>IF(ISBLANK(Данные!A558),"",Данные!A558)</f>
        <v>5791</v>
      </c>
      <c r="B558" s="71">
        <f>IF(ISBLANK(Данные!B558),"",Данные!B558)</f>
        <v>2019</v>
      </c>
      <c r="C558" s="71" t="str">
        <f>IF(ISBLANK(Данные!C558),"",Данные!C558)</f>
        <v>современных европейских языков</v>
      </c>
      <c r="D558" s="71" t="str">
        <f>IF(ISBLANK(Данные!D558),"",Данные!D558)</f>
        <v>Кудрявцева Наталья Фаддеевна</v>
      </c>
      <c r="E558" s="71" t="str">
        <f>IF(ISBLANK(Данные!E558),"",Данные!E558)</f>
        <v>кандидат социологических наук</v>
      </c>
      <c r="F558" s="71" t="str">
        <f>IF(ISBLANK(Данные!F558),"",Данные!F558)</f>
        <v>доцент</v>
      </c>
      <c r="G558" s="71">
        <f>IF(ISBLANK(Данные!G558),"",Данные!G558)</f>
        <v>1</v>
      </c>
      <c r="H558" s="71" t="str">
        <f>IF(ISBLANK(Данные!H558),"",Данные!H558)</f>
        <v>3 курс 2017 год/пост</v>
      </c>
      <c r="I558" s="71" t="str">
        <f>IF(ISBLANK(Данные!I558),"",Данные!I558)</f>
        <v>Модуль "Основы профессионального общения на иностранном языке". Профессионально-ориентированная письменная коммуникация</v>
      </c>
      <c r="J558" s="71" t="str">
        <f>IF(ISBLANK(Данные!J558),"",Данные!J558)</f>
        <v/>
      </c>
      <c r="K558" s="71" t="str">
        <f>IF(ISBLANK(Данные!K558),"",Данные!K558)</f>
        <v/>
      </c>
      <c r="L558" s="71">
        <f>IF(ISBLANK(Данные!L558),"",Данные!L558)</f>
        <v>36</v>
      </c>
      <c r="M558" s="72">
        <f t="shared" si="32"/>
        <v>3.6</v>
      </c>
      <c r="N558" s="72">
        <f t="shared" si="35"/>
        <v>11.57</v>
      </c>
      <c r="O558" s="72">
        <f t="shared" si="33"/>
        <v>7.25</v>
      </c>
      <c r="P558" s="72">
        <f t="shared" si="34"/>
        <v>7.25</v>
      </c>
      <c r="Q558" s="72" t="str">
        <f>IF(ISBLANK(Данные!Q558),"",Данные!Q558)</f>
        <v/>
      </c>
      <c r="R558" s="72" t="str">
        <f>IF(ISBLANK(Данные!R558),"",Данные!R558)</f>
        <v/>
      </c>
      <c r="S558" s="72" t="str">
        <f>IF(ISBLANK(Данные!S558),"",Данные!S558)</f>
        <v/>
      </c>
      <c r="T558" s="72" t="str">
        <f>IF(ISBLANK(Данные!T558),"",Данные!T558)</f>
        <v/>
      </c>
      <c r="U558" s="72" t="str">
        <f>IF(ISBLANK(Данные!U558),"",Данные!U558)</f>
        <v/>
      </c>
      <c r="V558" s="72" t="str">
        <f>IF(ISBLANK(Данные!V558),"",Данные!V558)</f>
        <v/>
      </c>
      <c r="W558" s="72">
        <f>IF(ISBLANK(Данные!W558),"",Данные!W558)</f>
        <v>29</v>
      </c>
      <c r="X558" s="72">
        <f>IF(ISBLANK(Данные!X558),"",Данные!X558)</f>
        <v>1</v>
      </c>
      <c r="Y558" s="72">
        <f>IF(ISBLANK(Данные!Y558),"",Данные!Y558)</f>
        <v>2</v>
      </c>
      <c r="Z558" s="72" t="str">
        <f>IF(ISBLANK(Данные!Z558),"",Данные!Z558)</f>
        <v/>
      </c>
      <c r="AA558" s="72" t="str">
        <f>IF(ISBLANK(Данные!AA558),"",Данные!AA558)</f>
        <v/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>
      <c r="A559" s="71">
        <f>IF(ISBLANK(Данные!A559),"",Данные!A559)</f>
        <v>5791</v>
      </c>
      <c r="B559" s="71">
        <f>IF(ISBLANK(Данные!B559),"",Данные!B559)</f>
        <v>2019</v>
      </c>
      <c r="C559" s="71" t="str">
        <f>IF(ISBLANK(Данные!C559),"",Данные!C559)</f>
        <v>современных европейских языков</v>
      </c>
      <c r="D559" s="71" t="str">
        <f>IF(ISBLANK(Данные!D559),"",Данные!D559)</f>
        <v>Кудрявцева Наталья Фаддеевна</v>
      </c>
      <c r="E559" s="71" t="str">
        <f>IF(ISBLANK(Данные!E559),"",Данные!E559)</f>
        <v>кандидат социологических наук</v>
      </c>
      <c r="F559" s="71" t="str">
        <f>IF(ISBLANK(Данные!F559),"",Данные!F559)</f>
        <v>доцент</v>
      </c>
      <c r="G559" s="71">
        <f>IF(ISBLANK(Данные!G559),"",Данные!G559)</f>
        <v>1</v>
      </c>
      <c r="H559" s="71" t="str">
        <f>IF(ISBLANK(Данные!H559),"",Данные!H559)</f>
        <v>3 курс 2017 год/пост</v>
      </c>
      <c r="I559" s="71" t="str">
        <f>IF(ISBLANK(Данные!I559),"",Данные!I559)</f>
        <v>Модуль "Основы профессионального общения на иностранном языке". Грамматические аспекты иноязычной коммуникации</v>
      </c>
      <c r="J559" s="71" t="str">
        <f>IF(ISBLANK(Данные!J559),"",Данные!J559)</f>
        <v/>
      </c>
      <c r="K559" s="71" t="str">
        <f>IF(ISBLANK(Данные!K559),"",Данные!K559)</f>
        <v/>
      </c>
      <c r="L559" s="71">
        <f>IF(ISBLANK(Данные!L559),"",Данные!L559)</f>
        <v>72</v>
      </c>
      <c r="M559" s="72">
        <f t="shared" si="32"/>
        <v>7.2</v>
      </c>
      <c r="N559" s="72">
        <f t="shared" si="35"/>
        <v>11.57</v>
      </c>
      <c r="O559" s="72">
        <f t="shared" si="33"/>
        <v>7.25</v>
      </c>
      <c r="P559" s="72">
        <f t="shared" si="34"/>
        <v>7.25</v>
      </c>
      <c r="Q559" s="72" t="str">
        <f>IF(ISBLANK(Данные!Q559),"",Данные!Q559)</f>
        <v/>
      </c>
      <c r="R559" s="72" t="str">
        <f>IF(ISBLANK(Данные!R559),"",Данные!R559)</f>
        <v/>
      </c>
      <c r="S559" s="72" t="str">
        <f>IF(ISBLANK(Данные!S559),"",Данные!S559)</f>
        <v/>
      </c>
      <c r="T559" s="72" t="str">
        <f>IF(ISBLANK(Данные!T559),"",Данные!T559)</f>
        <v/>
      </c>
      <c r="U559" s="72" t="str">
        <f>IF(ISBLANK(Данные!U559),"",Данные!U559)</f>
        <v/>
      </c>
      <c r="V559" s="72" t="str">
        <f>IF(ISBLANK(Данные!V559),"",Данные!V559)</f>
        <v/>
      </c>
      <c r="W559" s="72">
        <f>IF(ISBLANK(Данные!W559),"",Данные!W559)</f>
        <v>29</v>
      </c>
      <c r="X559" s="72">
        <f>IF(ISBLANK(Данные!X559),"",Данные!X559)</f>
        <v>1</v>
      </c>
      <c r="Y559" s="72">
        <f>IF(ISBLANK(Данные!Y559),"",Данные!Y559)</f>
        <v>2</v>
      </c>
      <c r="Z559" s="72" t="str">
        <f>IF(ISBLANK(Данные!Z559),"",Данные!Z559)</f>
        <v/>
      </c>
      <c r="AA559" s="72" t="str">
        <f>IF(ISBLANK(Данные!AA559),"",Данные!AA559)</f>
        <v/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>
      <c r="A560" s="71">
        <f>IF(ISBLANK(Данные!A560),"",Данные!A560)</f>
        <v>5791</v>
      </c>
      <c r="B560" s="71">
        <f>IF(ISBLANK(Данные!B560),"",Данные!B560)</f>
        <v>2019</v>
      </c>
      <c r="C560" s="71" t="str">
        <f>IF(ISBLANK(Данные!C560),"",Данные!C560)</f>
        <v>теории права и гражданско-правового образования</v>
      </c>
      <c r="D560" s="71" t="str">
        <f>IF(ISBLANK(Данные!D560),"",Данные!D560)</f>
        <v>Разуваев Николай Викторович</v>
      </c>
      <c r="E560" s="71" t="str">
        <f>IF(ISBLANK(Данные!E560),"",Данные!E560)</f>
        <v>кандидат юридических наук</v>
      </c>
      <c r="F560" s="71" t="str">
        <f>IF(ISBLANK(Данные!F560),"",Данные!F560)</f>
        <v>доцент</v>
      </c>
      <c r="G560" s="71" t="str">
        <f>IF(ISBLANK(Данные!G560),"",Данные!G560)</f>
        <v/>
      </c>
      <c r="H560" s="71" t="str">
        <f>IF(ISBLANK(Данные!H560),"",Данные!H560)</f>
        <v>3 курс 2017 год/пост</v>
      </c>
      <c r="I560" s="71" t="str">
        <f>IF(ISBLANK(Данные!I560),"",Данные!I560)</f>
        <v>Модуль "Экономико-правовой". Правоведение</v>
      </c>
      <c r="J560" s="71">
        <f>IF(ISBLANK(Данные!J560),"",Данные!J560)</f>
        <v>18</v>
      </c>
      <c r="K560" s="71">
        <f>IF(ISBLANK(Данные!K560),"",Данные!K560)</f>
        <v>18</v>
      </c>
      <c r="L560" s="71" t="str">
        <f>IF(ISBLANK(Данные!L560),"",Данные!L560)</f>
        <v/>
      </c>
      <c r="M560" s="72">
        <f t="shared" si="32"/>
        <v>3.6</v>
      </c>
      <c r="N560" s="72">
        <f t="shared" si="35"/>
        <v>11.57</v>
      </c>
      <c r="O560" s="72">
        <f t="shared" si="33"/>
        <v>7.25</v>
      </c>
      <c r="P560" s="72">
        <f t="shared" si="34"/>
        <v>7.25</v>
      </c>
      <c r="Q560" s="72" t="str">
        <f>IF(ISBLANK(Данные!Q560),"",Данные!Q560)</f>
        <v/>
      </c>
      <c r="R560" s="72" t="str">
        <f>IF(ISBLANK(Данные!R560),"",Данные!R560)</f>
        <v/>
      </c>
      <c r="S560" s="72" t="str">
        <f>IF(ISBLANK(Данные!S560),"",Данные!S560)</f>
        <v/>
      </c>
      <c r="T560" s="72" t="str">
        <f>IF(ISBLANK(Данные!T560),"",Данные!T560)</f>
        <v/>
      </c>
      <c r="U560" s="72" t="str">
        <f>IF(ISBLANK(Данные!U560),"",Данные!U560)</f>
        <v/>
      </c>
      <c r="V560" s="72" t="str">
        <f>IF(ISBLANK(Данные!V560),"",Данные!V560)</f>
        <v/>
      </c>
      <c r="W560" s="72">
        <f>IF(ISBLANK(Данные!W560),"",Данные!W560)</f>
        <v>29</v>
      </c>
      <c r="X560" s="72">
        <f>IF(ISBLANK(Данные!X560),"",Данные!X560)</f>
        <v>1</v>
      </c>
      <c r="Y560" s="72">
        <f>IF(ISBLANK(Данные!Y560),"",Данные!Y560)</f>
        <v>2</v>
      </c>
      <c r="Z560" s="72" t="str">
        <f>IF(ISBLANK(Данные!Z560),"",Данные!Z560)</f>
        <v/>
      </c>
      <c r="AA560" s="72" t="str">
        <f>IF(ISBLANK(Данные!AA560),"",Данные!AA560)</f>
        <v/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>
      <c r="A561" s="71">
        <f>IF(ISBLANK(Данные!A561),"",Данные!A561)</f>
        <v>5791</v>
      </c>
      <c r="B561" s="71">
        <f>IF(ISBLANK(Данные!B561),"",Данные!B561)</f>
        <v>2017</v>
      </c>
      <c r="C561" s="71" t="str">
        <f>IF(ISBLANK(Данные!C561),"",Данные!C561)</f>
        <v>социальной безопасности</v>
      </c>
      <c r="D561" s="71" t="str">
        <f>IF(ISBLANK(Данные!D561),"",Данные!D561)</f>
        <v>Есипова Александра Анатольевна</v>
      </c>
      <c r="E561" s="71" t="str">
        <f>IF(ISBLANK(Данные!E561),"",Данные!E561)</f>
        <v>кандидат педагогических наук</v>
      </c>
      <c r="F561" s="71" t="str">
        <f>IF(ISBLANK(Данные!F561),"",Данные!F561)</f>
        <v>доцент</v>
      </c>
      <c r="G561" s="71" t="str">
        <f>IF(ISBLANK(Данные!G561),"",Данные!G561)</f>
        <v/>
      </c>
      <c r="H561" s="71">
        <f>IF(ISBLANK(Данные!H561),"",Данные!H561)</f>
        <v>16591</v>
      </c>
      <c r="I561" s="71" t="str">
        <f>IF(ISBLANK(Данные!I561),"",Данные!I561)</f>
        <v>Модуль "Здоровьесберегающий". Безопасность жизнедеятельности</v>
      </c>
      <c r="J561" s="71">
        <f>IF(ISBLANK(Данные!J561),"",Данные!J561)</f>
        <v>16</v>
      </c>
      <c r="K561" s="71">
        <f>IF(ISBLANK(Данные!K561),"",Данные!K561)</f>
        <v>20</v>
      </c>
      <c r="L561" s="71" t="str">
        <f>IF(ISBLANK(Данные!L561),"",Данные!L561)</f>
        <v/>
      </c>
      <c r="M561" s="72">
        <f t="shared" si="32"/>
        <v>3.6</v>
      </c>
      <c r="N561" s="72">
        <f t="shared" si="35"/>
        <v>11.57</v>
      </c>
      <c r="O561" s="72">
        <f t="shared" si="33"/>
        <v>7.25</v>
      </c>
      <c r="P561" s="72">
        <f t="shared" si="34"/>
        <v>7.25</v>
      </c>
      <c r="Q561" s="72" t="str">
        <f>IF(ISBLANK(Данные!Q561),"",Данные!Q561)</f>
        <v/>
      </c>
      <c r="R561" s="72" t="str">
        <f>IF(ISBLANK(Данные!R561),"",Данные!R561)</f>
        <v/>
      </c>
      <c r="S561" s="72" t="str">
        <f>IF(ISBLANK(Данные!S561),"",Данные!S561)</f>
        <v/>
      </c>
      <c r="T561" s="72" t="str">
        <f>IF(ISBLANK(Данные!T561),"",Данные!T561)</f>
        <v/>
      </c>
      <c r="U561" s="72" t="str">
        <f>IF(ISBLANK(Данные!U561),"",Данные!U561)</f>
        <v/>
      </c>
      <c r="V561" s="72" t="str">
        <f>IF(ISBLANK(Данные!V561),"",Данные!V561)</f>
        <v/>
      </c>
      <c r="W561" s="72">
        <f>IF(ISBLANK(Данные!W561),"",Данные!W561)</f>
        <v>29</v>
      </c>
      <c r="X561" s="72">
        <f>IF(ISBLANK(Данные!X561),"",Данные!X561)</f>
        <v>1</v>
      </c>
      <c r="Y561" s="72">
        <f>IF(ISBLANK(Данные!Y561),"",Данные!Y561)</f>
        <v>2</v>
      </c>
      <c r="Z561" s="72" t="str">
        <f>IF(ISBLANK(Данные!Z561),"",Данные!Z561)</f>
        <v/>
      </c>
      <c r="AA561" s="72" t="str">
        <f>IF(ISBLANK(Данные!AA561),"",Данные!AA561)</f>
        <v/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>
      <c r="A562" s="71">
        <f>IF(ISBLANK(Данные!A562),"",Данные!A562)</f>
        <v>5791</v>
      </c>
      <c r="B562" s="71">
        <f>IF(ISBLANK(Данные!B562),"",Данные!B562)</f>
        <v>2017</v>
      </c>
      <c r="C562" s="71" t="str">
        <f>IF(ISBLANK(Данные!C562),"",Данные!C562)</f>
        <v>физического воспитания и спортивно-массовой работы</v>
      </c>
      <c r="D562" s="71" t="str">
        <f>IF(ISBLANK(Данные!D562),"",Данные!D562)</f>
        <v>Барченко Сергей Алексеевич</v>
      </c>
      <c r="E562" s="71" t="str">
        <f>IF(ISBLANK(Данные!E562),"",Данные!E562)</f>
        <v>нет</v>
      </c>
      <c r="F562" s="71" t="str">
        <f>IF(ISBLANK(Данные!F562),"",Данные!F562)</f>
        <v>старший преподаватель</v>
      </c>
      <c r="G562" s="71">
        <f>IF(ISBLANK(Данные!G562),"",Данные!G562)</f>
        <v>0.5</v>
      </c>
      <c r="H562" s="71">
        <f>IF(ISBLANK(Данные!H562),"",Данные!H562)</f>
        <v>16591</v>
      </c>
      <c r="I562" s="71" t="str">
        <f>IF(ISBLANK(Данные!I562),"",Данные!I562)</f>
        <v>Модуль "Здоровьесберегающий". Физическая культура и спорт</v>
      </c>
      <c r="J562" s="71" t="str">
        <f>IF(ISBLANK(Данные!J562),"",Данные!J562)</f>
        <v/>
      </c>
      <c r="K562" s="71">
        <f>IF(ISBLANK(Данные!K562),"",Данные!K562)</f>
        <v>10</v>
      </c>
      <c r="L562" s="71" t="str">
        <f>IF(ISBLANK(Данные!L562),"",Данные!L562)</f>
        <v/>
      </c>
      <c r="M562" s="72">
        <f t="shared" si="32"/>
        <v>1</v>
      </c>
      <c r="N562" s="72">
        <f t="shared" si="35"/>
        <v>11.57</v>
      </c>
      <c r="O562" s="72">
        <f t="shared" si="33"/>
        <v>7.25</v>
      </c>
      <c r="P562" s="72">
        <f t="shared" si="34"/>
        <v>7.25</v>
      </c>
      <c r="Q562" s="72" t="str">
        <f>IF(ISBLANK(Данные!Q562),"",Данные!Q562)</f>
        <v/>
      </c>
      <c r="R562" s="72" t="str">
        <f>IF(ISBLANK(Данные!R562),"",Данные!R562)</f>
        <v/>
      </c>
      <c r="S562" s="72" t="str">
        <f>IF(ISBLANK(Данные!S562),"",Данные!S562)</f>
        <v/>
      </c>
      <c r="T562" s="72" t="str">
        <f>IF(ISBLANK(Данные!T562),"",Данные!T562)</f>
        <v/>
      </c>
      <c r="U562" s="72" t="str">
        <f>IF(ISBLANK(Данные!U562),"",Данные!U562)</f>
        <v/>
      </c>
      <c r="V562" s="72" t="str">
        <f>IF(ISBLANK(Данные!V562),"",Данные!V562)</f>
        <v/>
      </c>
      <c r="W562" s="72">
        <f>IF(ISBLANK(Данные!W562),"",Данные!W562)</f>
        <v>29</v>
      </c>
      <c r="X562" s="72">
        <f>IF(ISBLANK(Данные!X562),"",Данные!X562)</f>
        <v>1</v>
      </c>
      <c r="Y562" s="72">
        <f>IF(ISBLANK(Данные!Y562),"",Данные!Y562)</f>
        <v>2</v>
      </c>
      <c r="Z562" s="72" t="str">
        <f>IF(ISBLANK(Данные!Z562),"",Данные!Z562)</f>
        <v/>
      </c>
      <c r="AA562" s="72" t="str">
        <f>IF(ISBLANK(Данные!AA562),"",Данные!AA562)</f>
        <v/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>
      <c r="A563" s="71">
        <f>IF(ISBLANK(Данные!A563),"",Данные!A563)</f>
        <v>5791</v>
      </c>
      <c r="B563" s="71">
        <f>IF(ISBLANK(Данные!B563),"",Данные!B563)</f>
        <v>2017</v>
      </c>
      <c r="C563" s="71" t="str">
        <f>IF(ISBLANK(Данные!C563),"",Данные!C563)</f>
        <v>физического воспитания и спортивно-массовой работы</v>
      </c>
      <c r="D563" s="71" t="str">
        <f>IF(ISBLANK(Данные!D563),"",Данные!D563)</f>
        <v>Пальтиель Лев Романович</v>
      </c>
      <c r="E563" s="71" t="str">
        <f>IF(ISBLANK(Данные!E563),"",Данные!E563)</f>
        <v>кандидат химических наук</v>
      </c>
      <c r="F563" s="71" t="str">
        <f>IF(ISBLANK(Данные!F563),"",Данные!F563)</f>
        <v>доцент</v>
      </c>
      <c r="G563" s="71" t="str">
        <f>IF(ISBLANK(Данные!G563),"",Данные!G563)</f>
        <v/>
      </c>
      <c r="H563" s="71">
        <f>IF(ISBLANK(Данные!H563),"",Данные!H563)</f>
        <v>16591</v>
      </c>
      <c r="I563" s="71" t="str">
        <f>IF(ISBLANK(Данные!I563),"",Данные!I563)</f>
        <v>Модуль "Здоровьесберегающий". Физическая культура и спорт</v>
      </c>
      <c r="J563" s="71">
        <f>IF(ISBLANK(Данные!J563),"",Данные!J563)</f>
        <v>16</v>
      </c>
      <c r="K563" s="71">
        <f>IF(ISBLANK(Данные!K563),"",Данные!K563)</f>
        <v>10</v>
      </c>
      <c r="L563" s="71" t="str">
        <f>IF(ISBLANK(Данные!L563),"",Данные!L563)</f>
        <v/>
      </c>
      <c r="M563" s="72">
        <f t="shared" si="32"/>
        <v>2.6</v>
      </c>
      <c r="N563" s="72">
        <f t="shared" si="35"/>
        <v>11.57</v>
      </c>
      <c r="O563" s="72">
        <f t="shared" si="33"/>
        <v>7.25</v>
      </c>
      <c r="P563" s="72">
        <f t="shared" si="34"/>
        <v>7.25</v>
      </c>
      <c r="Q563" s="72" t="str">
        <f>IF(ISBLANK(Данные!Q563),"",Данные!Q563)</f>
        <v/>
      </c>
      <c r="R563" s="72" t="str">
        <f>IF(ISBLANK(Данные!R563),"",Данные!R563)</f>
        <v/>
      </c>
      <c r="S563" s="72" t="str">
        <f>IF(ISBLANK(Данные!S563),"",Данные!S563)</f>
        <v/>
      </c>
      <c r="T563" s="72" t="str">
        <f>IF(ISBLANK(Данные!T563),"",Данные!T563)</f>
        <v/>
      </c>
      <c r="U563" s="72" t="str">
        <f>IF(ISBLANK(Данные!U563),"",Данные!U563)</f>
        <v/>
      </c>
      <c r="V563" s="72" t="str">
        <f>IF(ISBLANK(Данные!V563),"",Данные!V563)</f>
        <v/>
      </c>
      <c r="W563" s="72">
        <f>IF(ISBLANK(Данные!W563),"",Данные!W563)</f>
        <v>29</v>
      </c>
      <c r="X563" s="72">
        <f>IF(ISBLANK(Данные!X563),"",Данные!X563)</f>
        <v>1</v>
      </c>
      <c r="Y563" s="72">
        <f>IF(ISBLANK(Данные!Y563),"",Данные!Y563)</f>
        <v>2</v>
      </c>
      <c r="Z563" s="72" t="str">
        <f>IF(ISBLANK(Данные!Z563),"",Данные!Z563)</f>
        <v/>
      </c>
      <c r="AA563" s="72" t="str">
        <f>IF(ISBLANK(Данные!AA563),"",Данные!AA563)</f>
        <v/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>
      <c r="A564" s="71">
        <f>IF(ISBLANK(Данные!A564),"",Данные!A564)</f>
        <v>5791</v>
      </c>
      <c r="B564" s="71">
        <f>IF(ISBLANK(Данные!B564),"",Данные!B564)</f>
        <v>2019</v>
      </c>
      <c r="C564" s="71" t="str">
        <f>IF(ISBLANK(Данные!C564),"",Данные!C564)</f>
        <v>социальной безопасности</v>
      </c>
      <c r="D564" s="71" t="str">
        <f>IF(ISBLANK(Данные!D564),"",Данные!D564)</f>
        <v>Абдуллаева Любовь Магомедовна</v>
      </c>
      <c r="E564" s="71" t="str">
        <f>IF(ISBLANK(Данные!E564),"",Данные!E564)</f>
        <v>нет</v>
      </c>
      <c r="F564" s="71" t="str">
        <f>IF(ISBLANK(Данные!F564),"",Данные!F564)</f>
        <v>старший преподаватель</v>
      </c>
      <c r="G564" s="71" t="str">
        <f>IF(ISBLANK(Данные!G564),"",Данные!G564)</f>
        <v/>
      </c>
      <c r="H564" s="71" t="str">
        <f>IF(ISBLANK(Данные!H564),"",Данные!H564)</f>
        <v>3 курс 2017 год/пост</v>
      </c>
      <c r="I564" s="71" t="str">
        <f>IF(ISBLANK(Данные!I564),"",Данные!I564)</f>
        <v>Модуль "Здоровьесберегающий". Экология</v>
      </c>
      <c r="J564" s="71">
        <f>IF(ISBLANK(Данные!J564),"",Данные!J564)</f>
        <v>16</v>
      </c>
      <c r="K564" s="71">
        <f>IF(ISBLANK(Данные!K564),"",Данные!K564)</f>
        <v>18</v>
      </c>
      <c r="L564" s="71" t="str">
        <f>IF(ISBLANK(Данные!L564),"",Данные!L564)</f>
        <v/>
      </c>
      <c r="M564" s="72">
        <f t="shared" si="32"/>
        <v>3.4000000000000004</v>
      </c>
      <c r="N564" s="72">
        <f t="shared" si="35"/>
        <v>11.57</v>
      </c>
      <c r="O564" s="72">
        <f t="shared" si="33"/>
        <v>7.25</v>
      </c>
      <c r="P564" s="72">
        <f t="shared" si="34"/>
        <v>7.25</v>
      </c>
      <c r="Q564" s="72" t="str">
        <f>IF(ISBLANK(Данные!Q564),"",Данные!Q564)</f>
        <v/>
      </c>
      <c r="R564" s="72" t="str">
        <f>IF(ISBLANK(Данные!R564),"",Данные!R564)</f>
        <v/>
      </c>
      <c r="S564" s="72" t="str">
        <f>IF(ISBLANK(Данные!S564),"",Данные!S564)</f>
        <v/>
      </c>
      <c r="T564" s="72" t="str">
        <f>IF(ISBLANK(Данные!T564),"",Данные!T564)</f>
        <v/>
      </c>
      <c r="U564" s="72" t="str">
        <f>IF(ISBLANK(Данные!U564),"",Данные!U564)</f>
        <v/>
      </c>
      <c r="V564" s="72" t="str">
        <f>IF(ISBLANK(Данные!V564),"",Данные!V564)</f>
        <v/>
      </c>
      <c r="W564" s="72">
        <f>IF(ISBLANK(Данные!W564),"",Данные!W564)</f>
        <v>29</v>
      </c>
      <c r="X564" s="72">
        <f>IF(ISBLANK(Данные!X564),"",Данные!X564)</f>
        <v>1</v>
      </c>
      <c r="Y564" s="72">
        <f>IF(ISBLANK(Данные!Y564),"",Данные!Y564)</f>
        <v>2</v>
      </c>
      <c r="Z564" s="72" t="str">
        <f>IF(ISBLANK(Данные!Z564),"",Данные!Z564)</f>
        <v/>
      </c>
      <c r="AA564" s="72" t="str">
        <f>IF(ISBLANK(Данные!AA564),"",Данные!AA564)</f>
        <v/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>
      <c r="A565" s="71">
        <f>IF(ISBLANK(Данные!A565),"",Данные!A565)</f>
        <v>5791</v>
      </c>
      <c r="B565" s="71">
        <f>IF(ISBLANK(Данные!B565),"",Данные!B565)</f>
        <v>2019</v>
      </c>
      <c r="C565" s="71" t="str">
        <f>IF(ISBLANK(Данные!C565),"",Данные!C565)</f>
        <v>физической электроники</v>
      </c>
      <c r="D565" s="71" t="str">
        <f>IF(ISBLANK(Данные!D565),"",Данные!D565)</f>
        <v>Жаркой Александр Борисович</v>
      </c>
      <c r="E565" s="71" t="str">
        <f>IF(ISBLANK(Данные!E565),"",Данные!E565)</f>
        <v>кандидат физ.-мат. наук</v>
      </c>
      <c r="F565" s="71" t="str">
        <f>IF(ISBLANK(Данные!F565),"",Данные!F565)</f>
        <v>доцент</v>
      </c>
      <c r="G565" s="71">
        <f>IF(ISBLANK(Данные!G565),"",Данные!G565)</f>
        <v>0.75</v>
      </c>
      <c r="H565" s="71" t="str">
        <f>IF(ISBLANK(Данные!H565),"",Данные!H565)</f>
        <v>3 курс 2017 год/пост</v>
      </c>
      <c r="I565" s="71" t="str">
        <f>IF(ISBLANK(Данные!I565),"",Данные!I565)</f>
        <v>Модуль "Организация ЭВМ". Введение в нанотехнологии</v>
      </c>
      <c r="J565" s="71" t="str">
        <f>IF(ISBLANK(Данные!J565),"",Данные!J565)</f>
        <v/>
      </c>
      <c r="K565" s="71" t="str">
        <f>IF(ISBLANK(Данные!K565),"",Данные!K565)</f>
        <v/>
      </c>
      <c r="L565" s="71">
        <f>IF(ISBLANK(Данные!L565),"",Данные!L565)</f>
        <v>72</v>
      </c>
      <c r="M565" s="72">
        <f t="shared" si="32"/>
        <v>7.2</v>
      </c>
      <c r="N565" s="72">
        <f t="shared" si="35"/>
        <v>11.57</v>
      </c>
      <c r="O565" s="72">
        <f t="shared" si="33"/>
        <v>7.25</v>
      </c>
      <c r="P565" s="72">
        <f t="shared" si="34"/>
        <v>7.25</v>
      </c>
      <c r="Q565" s="72" t="str">
        <f>IF(ISBLANK(Данные!Q565),"",Данные!Q565)</f>
        <v/>
      </c>
      <c r="R565" s="72" t="str">
        <f>IF(ISBLANK(Данные!R565),"",Данные!R565)</f>
        <v/>
      </c>
      <c r="S565" s="72" t="str">
        <f>IF(ISBLANK(Данные!S565),"",Данные!S565)</f>
        <v/>
      </c>
      <c r="T565" s="72" t="str">
        <f>IF(ISBLANK(Данные!T565),"",Данные!T565)</f>
        <v/>
      </c>
      <c r="U565" s="72" t="str">
        <f>IF(ISBLANK(Данные!U565),"",Данные!U565)</f>
        <v/>
      </c>
      <c r="V565" s="72" t="str">
        <f>IF(ISBLANK(Данные!V565),"",Данные!V565)</f>
        <v/>
      </c>
      <c r="W565" s="72">
        <f>IF(ISBLANK(Данные!W565),"",Данные!W565)</f>
        <v>29</v>
      </c>
      <c r="X565" s="72">
        <f>IF(ISBLANK(Данные!X565),"",Данные!X565)</f>
        <v>1</v>
      </c>
      <c r="Y565" s="72">
        <f>IF(ISBLANK(Данные!Y565),"",Данные!Y565)</f>
        <v>2</v>
      </c>
      <c r="Z565" s="72" t="str">
        <f>IF(ISBLANK(Данные!Z565),"",Данные!Z565)</f>
        <v/>
      </c>
      <c r="AA565" s="72" t="str">
        <f>IF(ISBLANK(Данные!AA565),"",Данные!AA565)</f>
        <v/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>
      <c r="A566" s="71">
        <f>IF(ISBLANK(Данные!A566),"",Данные!A566)</f>
        <v>5791</v>
      </c>
      <c r="B566" s="71">
        <f>IF(ISBLANK(Данные!B566),"",Данные!B566)</f>
        <v>2019</v>
      </c>
      <c r="C566" s="71" t="str">
        <f>IF(ISBLANK(Данные!C566),"",Данные!C566)</f>
        <v>физической электроники</v>
      </c>
      <c r="D566" s="71" t="str">
        <f>IF(ISBLANK(Данные!D566),"",Данные!D566)</f>
        <v>Жаркой Александр Борисович</v>
      </c>
      <c r="E566" s="71" t="str">
        <f>IF(ISBLANK(Данные!E566),"",Данные!E566)</f>
        <v>кандидат физ.-мат. наук</v>
      </c>
      <c r="F566" s="71" t="str">
        <f>IF(ISBLANK(Данные!F566),"",Данные!F566)</f>
        <v>доцент</v>
      </c>
      <c r="G566" s="71">
        <f>IF(ISBLANK(Данные!G566),"",Данные!G566)</f>
        <v>0.75</v>
      </c>
      <c r="H566" s="71" t="str">
        <f>IF(ISBLANK(Данные!H566),"",Данные!H566)</f>
        <v>3 курс 2017 год/пост</v>
      </c>
      <c r="I566" s="71" t="str">
        <f>IF(ISBLANK(Данные!I566),"",Данные!I566)</f>
        <v>Модуль "Организация ЭВМ". Электротехника, электроника и схемотехника</v>
      </c>
      <c r="J566" s="71" t="str">
        <f>IF(ISBLANK(Данные!J566),"",Данные!J566)</f>
        <v/>
      </c>
      <c r="K566" s="71">
        <f>IF(ISBLANK(Данные!K566),"",Данные!K566)</f>
        <v>18</v>
      </c>
      <c r="L566" s="71">
        <f>IF(ISBLANK(Данные!L566),"",Данные!L566)</f>
        <v>36</v>
      </c>
      <c r="M566" s="72">
        <f t="shared" si="32"/>
        <v>5.4</v>
      </c>
      <c r="N566" s="72">
        <f t="shared" si="35"/>
        <v>11.57</v>
      </c>
      <c r="O566" s="72">
        <f t="shared" si="33"/>
        <v>7.25</v>
      </c>
      <c r="P566" s="72">
        <f t="shared" si="34"/>
        <v>7.25</v>
      </c>
      <c r="Q566" s="72" t="str">
        <f>IF(ISBLANK(Данные!Q566),"",Данные!Q566)</f>
        <v/>
      </c>
      <c r="R566" s="72" t="str">
        <f>IF(ISBLANK(Данные!R566),"",Данные!R566)</f>
        <v/>
      </c>
      <c r="S566" s="72" t="str">
        <f>IF(ISBLANK(Данные!S566),"",Данные!S566)</f>
        <v/>
      </c>
      <c r="T566" s="72" t="str">
        <f>IF(ISBLANK(Данные!T566),"",Данные!T566)</f>
        <v/>
      </c>
      <c r="U566" s="72" t="str">
        <f>IF(ISBLANK(Данные!U566),"",Данные!U566)</f>
        <v/>
      </c>
      <c r="V566" s="72" t="str">
        <f>IF(ISBLANK(Данные!V566),"",Данные!V566)</f>
        <v/>
      </c>
      <c r="W566" s="72">
        <f>IF(ISBLANK(Данные!W566),"",Данные!W566)</f>
        <v>29</v>
      </c>
      <c r="X566" s="72">
        <f>IF(ISBLANK(Данные!X566),"",Данные!X566)</f>
        <v>1</v>
      </c>
      <c r="Y566" s="72">
        <f>IF(ISBLANK(Данные!Y566),"",Данные!Y566)</f>
        <v>2</v>
      </c>
      <c r="Z566" s="72" t="str">
        <f>IF(ISBLANK(Данные!Z566),"",Данные!Z566)</f>
        <v/>
      </c>
      <c r="AA566" s="72" t="str">
        <f>IF(ISBLANK(Данные!AA566),"",Данные!AA566)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>
      <c r="A567" s="71">
        <f>IF(ISBLANK(Данные!A567),"",Данные!A567)</f>
        <v>6368</v>
      </c>
      <c r="B567" s="71">
        <f>IF(ISBLANK(Данные!B567),"",Данные!B567)</f>
        <v>2020</v>
      </c>
      <c r="C567" s="71" t="str">
        <f>IF(ISBLANK(Данные!C567),"",Данные!C567)</f>
        <v>компьютерной инженерии и программотехники</v>
      </c>
      <c r="D567" s="71" t="str">
        <f>IF(ISBLANK(Данные!D567),"",Данные!D567)</f>
        <v>Матюшичев Илья Юрьевич</v>
      </c>
      <c r="E567" s="71" t="str">
        <f>IF(ISBLANK(Данные!E567),"",Данные!E567)</f>
        <v>кандидат технических наук</v>
      </c>
      <c r="F567" s="71" t="str">
        <f>IF(ISBLANK(Данные!F567),"",Данные!F567)</f>
        <v>доцент</v>
      </c>
      <c r="G567" s="71">
        <f>IF(ISBLANK(Данные!G567),"",Данные!G567)</f>
        <v>1</v>
      </c>
      <c r="H567" s="71" t="str">
        <f>IF(ISBLANK(Данные!H567),"",Данные!H567)</f>
        <v>3 курс 2018 год/пост</v>
      </c>
      <c r="I567" s="71" t="str">
        <f>IF(ISBLANK(Данные!I567),"",Данные!I567)</f>
        <v>Модуль "Организация ЭВМ". Защита информации</v>
      </c>
      <c r="J567" s="71">
        <f>IF(ISBLANK(Данные!J567),"",Данные!J567)</f>
        <v>18</v>
      </c>
      <c r="K567" s="71" t="str">
        <f>IF(ISBLANK(Данные!K567),"",Данные!K567)</f>
        <v/>
      </c>
      <c r="L567" s="71">
        <f>IF(ISBLANK(Данные!L567),"",Данные!L567)</f>
        <v>54</v>
      </c>
      <c r="M567" s="72">
        <f t="shared" si="32"/>
        <v>7.2</v>
      </c>
      <c r="N567" s="72">
        <f t="shared" si="35"/>
        <v>21.8</v>
      </c>
      <c r="O567" s="72">
        <f t="shared" si="33"/>
        <v>15</v>
      </c>
      <c r="P567" s="72">
        <f t="shared" si="34"/>
        <v>15</v>
      </c>
      <c r="Q567" s="72" t="str">
        <f>IF(ISBLANK(Данные!Q567),"",Данные!Q567)</f>
        <v/>
      </c>
      <c r="R567" s="72" t="str">
        <f>IF(ISBLANK(Данные!R567),"",Данные!R567)</f>
        <v/>
      </c>
      <c r="S567" s="72" t="str">
        <f>IF(ISBLANK(Данные!S567),"",Данные!S567)</f>
        <v/>
      </c>
      <c r="T567" s="72" t="str">
        <f>IF(ISBLANK(Данные!T567),"",Данные!T567)</f>
        <v/>
      </c>
      <c r="U567" s="72" t="str">
        <f>IF(ISBLANK(Данные!U567),"",Данные!U567)</f>
        <v/>
      </c>
      <c r="V567" s="72" t="str">
        <f>IF(ISBLANK(Данные!V567),"",Данные!V567)</f>
        <v/>
      </c>
      <c r="W567" s="72">
        <f>IF(ISBLANK(Данные!W567),"",Данные!W567)</f>
        <v>60</v>
      </c>
      <c r="X567" s="72">
        <f>IF(ISBLANK(Данные!X567),"",Данные!X567)</f>
        <v>2</v>
      </c>
      <c r="Y567" s="72">
        <f>IF(ISBLANK(Данные!Y567),"",Данные!Y567)</f>
        <v>4</v>
      </c>
      <c r="Z567" s="72" t="str">
        <f>IF(ISBLANK(Данные!Z567),"",Данные!Z567)</f>
        <v/>
      </c>
      <c r="AA567" s="72" t="str">
        <f>IF(ISBLANK(Данные!AA567),"",Данные!AA567)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>
      <c r="A568" s="71">
        <f>IF(ISBLANK(Данные!A568),"",Данные!A568)</f>
        <v>6368</v>
      </c>
      <c r="B568" s="71">
        <f>IF(ISBLANK(Данные!B568),"",Данные!B568)</f>
        <v>2020</v>
      </c>
      <c r="C568" s="71" t="str">
        <f>IF(ISBLANK(Данные!C568),"",Данные!C568)</f>
        <v>современных европейских языков</v>
      </c>
      <c r="D568" s="71" t="str">
        <f>IF(ISBLANK(Данные!D568),"",Данные!D568)</f>
        <v>Кудрявцева Наталья Фаддеевна</v>
      </c>
      <c r="E568" s="71" t="str">
        <f>IF(ISBLANK(Данные!E568),"",Данные!E568)</f>
        <v>кандидат социологических наук</v>
      </c>
      <c r="F568" s="71" t="str">
        <f>IF(ISBLANK(Данные!F568),"",Данные!F568)</f>
        <v>доцент</v>
      </c>
      <c r="G568" s="71">
        <f>IF(ISBLANK(Данные!G568),"",Данные!G568)</f>
        <v>1</v>
      </c>
      <c r="H568" s="71" t="str">
        <f>IF(ISBLANK(Данные!H568),"",Данные!H568)</f>
        <v>3 курс 2018 год/пост</v>
      </c>
      <c r="I568" s="71" t="str">
        <f>IF(ISBLANK(Данные!I568),"",Данные!I568)</f>
        <v>Модуль "Основы профессионального общения на иностранном языке". Профессионально-ориентированная письменная коммуникация</v>
      </c>
      <c r="J568" s="71" t="str">
        <f>IF(ISBLANK(Данные!J568),"",Данные!J568)</f>
        <v/>
      </c>
      <c r="K568" s="71" t="str">
        <f>IF(ISBLANK(Данные!K568),"",Данные!K568)</f>
        <v/>
      </c>
      <c r="L568" s="71">
        <f>IF(ISBLANK(Данные!L568),"",Данные!L568)</f>
        <v>54</v>
      </c>
      <c r="M568" s="72">
        <f t="shared" si="32"/>
        <v>5.4</v>
      </c>
      <c r="N568" s="72">
        <f t="shared" si="35"/>
        <v>21.8</v>
      </c>
      <c r="O568" s="72">
        <f t="shared" si="33"/>
        <v>15</v>
      </c>
      <c r="P568" s="72">
        <f t="shared" si="34"/>
        <v>15</v>
      </c>
      <c r="Q568" s="72" t="str">
        <f>IF(ISBLANK(Данные!Q568),"",Данные!Q568)</f>
        <v/>
      </c>
      <c r="R568" s="72" t="str">
        <f>IF(ISBLANK(Данные!R568),"",Данные!R568)</f>
        <v/>
      </c>
      <c r="S568" s="72" t="str">
        <f>IF(ISBLANK(Данные!S568),"",Данные!S568)</f>
        <v/>
      </c>
      <c r="T568" s="72" t="str">
        <f>IF(ISBLANK(Данные!T568),"",Данные!T568)</f>
        <v/>
      </c>
      <c r="U568" s="72" t="str">
        <f>IF(ISBLANK(Данные!U568),"",Данные!U568)</f>
        <v/>
      </c>
      <c r="V568" s="72" t="str">
        <f>IF(ISBLANK(Данные!V568),"",Данные!V568)</f>
        <v/>
      </c>
      <c r="W568" s="72">
        <f>IF(ISBLANK(Данные!W568),"",Данные!W568)</f>
        <v>60</v>
      </c>
      <c r="X568" s="72">
        <f>IF(ISBLANK(Данные!X568),"",Данные!X568)</f>
        <v>2</v>
      </c>
      <c r="Y568" s="72">
        <f>IF(ISBLANK(Данные!Y568),"",Данные!Y568)</f>
        <v>4</v>
      </c>
      <c r="Z568" s="72" t="str">
        <f>IF(ISBLANK(Данные!Z568),"",Данные!Z568)</f>
        <v/>
      </c>
      <c r="AA568" s="72" t="str">
        <f>IF(ISBLANK(Данные!AA568),"",Данные!AA568)</f>
        <v/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>
      <c r="A569" s="71">
        <f>IF(ISBLANK(Данные!A569),"",Данные!A569)</f>
        <v>6368</v>
      </c>
      <c r="B569" s="71">
        <f>IF(ISBLANK(Данные!B569),"",Данные!B569)</f>
        <v>2020</v>
      </c>
      <c r="C569" s="71" t="str">
        <f>IF(ISBLANK(Данные!C569),"",Данные!C569)</f>
        <v>современных европейских языков</v>
      </c>
      <c r="D569" s="71" t="str">
        <f>IF(ISBLANK(Данные!D569),"",Данные!D569)</f>
        <v>Кудрявцева Наталья Фаддеевна</v>
      </c>
      <c r="E569" s="71" t="str">
        <f>IF(ISBLANK(Данные!E569),"",Данные!E569)</f>
        <v>кандидат социологических наук</v>
      </c>
      <c r="F569" s="71" t="str">
        <f>IF(ISBLANK(Данные!F569),"",Данные!F569)</f>
        <v>доцент</v>
      </c>
      <c r="G569" s="71">
        <f>IF(ISBLANK(Данные!G569),"",Данные!G569)</f>
        <v>1</v>
      </c>
      <c r="H569" s="71" t="str">
        <f>IF(ISBLANK(Данные!H569),"",Данные!H569)</f>
        <v>3 курс 2018 год/пост</v>
      </c>
      <c r="I569" s="71" t="str">
        <f>IF(ISBLANK(Данные!I569),"",Данные!I569)</f>
        <v>Модуль "Основы профессионального общения на иностранном языке". Грамматические аспекты иноязычной коммуникации</v>
      </c>
      <c r="J569" s="71" t="str">
        <f>IF(ISBLANK(Данные!J569),"",Данные!J569)</f>
        <v/>
      </c>
      <c r="K569" s="71" t="str">
        <f>IF(ISBLANK(Данные!K569),"",Данные!K569)</f>
        <v/>
      </c>
      <c r="L569" s="71">
        <f>IF(ISBLANK(Данные!L569),"",Данные!L569)</f>
        <v>108</v>
      </c>
      <c r="M569" s="72">
        <f t="shared" si="32"/>
        <v>10.8</v>
      </c>
      <c r="N569" s="72">
        <f t="shared" si="35"/>
        <v>21.8</v>
      </c>
      <c r="O569" s="72">
        <f t="shared" si="33"/>
        <v>15</v>
      </c>
      <c r="P569" s="72">
        <f t="shared" si="34"/>
        <v>15</v>
      </c>
      <c r="Q569" s="72" t="str">
        <f>IF(ISBLANK(Данные!Q569),"",Данные!Q569)</f>
        <v/>
      </c>
      <c r="R569" s="72" t="str">
        <f>IF(ISBLANK(Данные!R569),"",Данные!R569)</f>
        <v/>
      </c>
      <c r="S569" s="72" t="str">
        <f>IF(ISBLANK(Данные!S569),"",Данные!S569)</f>
        <v/>
      </c>
      <c r="T569" s="72" t="str">
        <f>IF(ISBLANK(Данные!T569),"",Данные!T569)</f>
        <v/>
      </c>
      <c r="U569" s="72" t="str">
        <f>IF(ISBLANK(Данные!U569),"",Данные!U569)</f>
        <v/>
      </c>
      <c r="V569" s="72" t="str">
        <f>IF(ISBLANK(Данные!V569),"",Данные!V569)</f>
        <v/>
      </c>
      <c r="W569" s="72">
        <f>IF(ISBLANK(Данные!W569),"",Данные!W569)</f>
        <v>60</v>
      </c>
      <c r="X569" s="72">
        <f>IF(ISBLANK(Данные!X569),"",Данные!X569)</f>
        <v>2</v>
      </c>
      <c r="Y569" s="72">
        <f>IF(ISBLANK(Данные!Y569),"",Данные!Y569)</f>
        <v>4</v>
      </c>
      <c r="Z569" s="72" t="str">
        <f>IF(ISBLANK(Данные!Z569),"",Данные!Z569)</f>
        <v/>
      </c>
      <c r="AA569" s="72" t="str">
        <f>IF(ISBLANK(Данные!AA569),"",Данные!AA569)</f>
        <v/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>
      <c r="A570" s="71">
        <f>IF(ISBLANK(Данные!A570),"",Данные!A570)</f>
        <v>6368</v>
      </c>
      <c r="B570" s="71">
        <f>IF(ISBLANK(Данные!B570),"",Данные!B570)</f>
        <v>2020</v>
      </c>
      <c r="C570" s="71" t="str">
        <f>IF(ISBLANK(Данные!C570),"",Данные!C570)</f>
        <v>теории права и гражданско-правового образования</v>
      </c>
      <c r="D570" s="71" t="str">
        <f>IF(ISBLANK(Данные!D570),"",Данные!D570)</f>
        <v>Разуваев Николай Викторович</v>
      </c>
      <c r="E570" s="71" t="str">
        <f>IF(ISBLANK(Данные!E570),"",Данные!E570)</f>
        <v>кандидат юридических наук</v>
      </c>
      <c r="F570" s="71" t="str">
        <f>IF(ISBLANK(Данные!F570),"",Данные!F570)</f>
        <v>доцент</v>
      </c>
      <c r="G570" s="71" t="str">
        <f>IF(ISBLANK(Данные!G570),"",Данные!G570)</f>
        <v/>
      </c>
      <c r="H570" s="71" t="str">
        <f>IF(ISBLANK(Данные!H570),"",Данные!H570)</f>
        <v>3 курс 2018 год/пост</v>
      </c>
      <c r="I570" s="71" t="str">
        <f>IF(ISBLANK(Данные!I570),"",Данные!I570)</f>
        <v>Модуль "Экономико-правовой". Правоведение</v>
      </c>
      <c r="J570" s="71">
        <f>IF(ISBLANK(Данные!J570),"",Данные!J570)</f>
        <v>18</v>
      </c>
      <c r="K570" s="71">
        <f>IF(ISBLANK(Данные!K570),"",Данные!K570)</f>
        <v>36</v>
      </c>
      <c r="L570" s="71" t="str">
        <f>IF(ISBLANK(Данные!L570),"",Данные!L570)</f>
        <v/>
      </c>
      <c r="M570" s="72">
        <f t="shared" si="32"/>
        <v>5.4</v>
      </c>
      <c r="N570" s="72">
        <f t="shared" si="35"/>
        <v>21.8</v>
      </c>
      <c r="O570" s="72">
        <f t="shared" si="33"/>
        <v>15</v>
      </c>
      <c r="P570" s="72">
        <f t="shared" si="34"/>
        <v>15</v>
      </c>
      <c r="Q570" s="72" t="str">
        <f>IF(ISBLANK(Данные!Q570),"",Данные!Q570)</f>
        <v/>
      </c>
      <c r="R570" s="72" t="str">
        <f>IF(ISBLANK(Данные!R570),"",Данные!R570)</f>
        <v/>
      </c>
      <c r="S570" s="72" t="str">
        <f>IF(ISBLANK(Данные!S570),"",Данные!S570)</f>
        <v/>
      </c>
      <c r="T570" s="72" t="str">
        <f>IF(ISBLANK(Данные!T570),"",Данные!T570)</f>
        <v/>
      </c>
      <c r="U570" s="72" t="str">
        <f>IF(ISBLANK(Данные!U570),"",Данные!U570)</f>
        <v/>
      </c>
      <c r="V570" s="72" t="str">
        <f>IF(ISBLANK(Данные!V570),"",Данные!V570)</f>
        <v/>
      </c>
      <c r="W570" s="72">
        <f>IF(ISBLANK(Данные!W570),"",Данные!W570)</f>
        <v>60</v>
      </c>
      <c r="X570" s="72">
        <f>IF(ISBLANK(Данные!X570),"",Данные!X570)</f>
        <v>2</v>
      </c>
      <c r="Y570" s="72">
        <f>IF(ISBLANK(Данные!Y570),"",Данные!Y570)</f>
        <v>4</v>
      </c>
      <c r="Z570" s="72" t="str">
        <f>IF(ISBLANK(Данные!Z570),"",Данные!Z570)</f>
        <v/>
      </c>
      <c r="AA570" s="72" t="str">
        <f>IF(ISBLANK(Данные!AA570),"",Данные!AA570)</f>
        <v/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>
      <c r="A571" s="71">
        <f>IF(ISBLANK(Данные!A571),"",Данные!A571)</f>
        <v>6368</v>
      </c>
      <c r="B571" s="71">
        <f>IF(ISBLANK(Данные!B571),"",Данные!B571)</f>
        <v>2020</v>
      </c>
      <c r="C571" s="71" t="str">
        <f>IF(ISBLANK(Данные!C571),"",Данные!C571)</f>
        <v>социальной безопасности</v>
      </c>
      <c r="D571" s="71" t="str">
        <f>IF(ISBLANK(Данные!D571),"",Данные!D571)</f>
        <v>Абдуллаева Любовь Магомедовна</v>
      </c>
      <c r="E571" s="71" t="str">
        <f>IF(ISBLANK(Данные!E571),"",Данные!E571)</f>
        <v>нет</v>
      </c>
      <c r="F571" s="71" t="str">
        <f>IF(ISBLANK(Данные!F571),"",Данные!F571)</f>
        <v>старший преподаватель</v>
      </c>
      <c r="G571" s="71" t="str">
        <f>IF(ISBLANK(Данные!G571),"",Данные!G571)</f>
        <v/>
      </c>
      <c r="H571" s="71" t="str">
        <f>IF(ISBLANK(Данные!H571),"",Данные!H571)</f>
        <v>3 курс 2018 год/пост</v>
      </c>
      <c r="I571" s="71" t="str">
        <f>IF(ISBLANK(Данные!I571),"",Данные!I571)</f>
        <v>Модуль "Здоровьесберегающий". Экология</v>
      </c>
      <c r="J571" s="71">
        <f>IF(ISBLANK(Данные!J571),"",Данные!J571)</f>
        <v>16</v>
      </c>
      <c r="K571" s="71">
        <f>IF(ISBLANK(Данные!K571),"",Данные!K571)</f>
        <v>36</v>
      </c>
      <c r="L571" s="71" t="str">
        <f>IF(ISBLANK(Данные!L571),"",Данные!L571)</f>
        <v/>
      </c>
      <c r="M571" s="72">
        <f t="shared" si="32"/>
        <v>5.2</v>
      </c>
      <c r="N571" s="72">
        <f t="shared" si="35"/>
        <v>21.8</v>
      </c>
      <c r="O571" s="72">
        <f t="shared" si="33"/>
        <v>15</v>
      </c>
      <c r="P571" s="72">
        <f t="shared" si="34"/>
        <v>15</v>
      </c>
      <c r="Q571" s="72" t="str">
        <f>IF(ISBLANK(Данные!Q571),"",Данные!Q571)</f>
        <v/>
      </c>
      <c r="R571" s="72" t="str">
        <f>IF(ISBLANK(Данные!R571),"",Данные!R571)</f>
        <v/>
      </c>
      <c r="S571" s="72" t="str">
        <f>IF(ISBLANK(Данные!S571),"",Данные!S571)</f>
        <v/>
      </c>
      <c r="T571" s="72" t="str">
        <f>IF(ISBLANK(Данные!T571),"",Данные!T571)</f>
        <v/>
      </c>
      <c r="U571" s="72" t="str">
        <f>IF(ISBLANK(Данные!U571),"",Данные!U571)</f>
        <v/>
      </c>
      <c r="V571" s="72" t="str">
        <f>IF(ISBLANK(Данные!V571),"",Данные!V571)</f>
        <v/>
      </c>
      <c r="W571" s="72">
        <f>IF(ISBLANK(Данные!W571),"",Данные!W571)</f>
        <v>60</v>
      </c>
      <c r="X571" s="72">
        <f>IF(ISBLANK(Данные!X571),"",Данные!X571)</f>
        <v>2</v>
      </c>
      <c r="Y571" s="72">
        <f>IF(ISBLANK(Данные!Y571),"",Данные!Y571)</f>
        <v>4</v>
      </c>
      <c r="Z571" s="72" t="str">
        <f>IF(ISBLANK(Данные!Z571),"",Данные!Z571)</f>
        <v/>
      </c>
      <c r="AA571" s="72" t="str">
        <f>IF(ISBLANK(Данные!AA571),"",Данные!AA571)</f>
        <v/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>
      <c r="A572" s="71">
        <f>IF(ISBLANK(Данные!A572),"",Данные!A572)</f>
        <v>6368</v>
      </c>
      <c r="B572" s="71">
        <f>IF(ISBLANK(Данные!B572),"",Данные!B572)</f>
        <v>2020</v>
      </c>
      <c r="C572" s="71" t="str">
        <f>IF(ISBLANK(Данные!C572),"",Данные!C572)</f>
        <v>физической электроники</v>
      </c>
      <c r="D572" s="71" t="str">
        <f>IF(ISBLANK(Данные!D572),"",Данные!D572)</f>
        <v>Жаркой Александр Борисович</v>
      </c>
      <c r="E572" s="71" t="str">
        <f>IF(ISBLANK(Данные!E572),"",Данные!E572)</f>
        <v>кандидат физ.-мат. наук</v>
      </c>
      <c r="F572" s="71" t="str">
        <f>IF(ISBLANK(Данные!F572),"",Данные!F572)</f>
        <v>доцент</v>
      </c>
      <c r="G572" s="71">
        <f>IF(ISBLANK(Данные!G572),"",Данные!G572)</f>
        <v>0.75</v>
      </c>
      <c r="H572" s="71" t="str">
        <f>IF(ISBLANK(Данные!H572),"",Данные!H572)</f>
        <v>3 курс 2018 год/пост</v>
      </c>
      <c r="I572" s="71" t="str">
        <f>IF(ISBLANK(Данные!I572),"",Данные!I572)</f>
        <v>Модуль "Организация ЭВМ". Введение в нанотехнологии</v>
      </c>
      <c r="J572" s="71" t="str">
        <f>IF(ISBLANK(Данные!J572),"",Данные!J572)</f>
        <v/>
      </c>
      <c r="K572" s="71" t="str">
        <f>IF(ISBLANK(Данные!K572),"",Данные!K572)</f>
        <v/>
      </c>
      <c r="L572" s="71">
        <f>IF(ISBLANK(Данные!L572),"",Данные!L572)</f>
        <v>108</v>
      </c>
      <c r="M572" s="72">
        <f t="shared" si="32"/>
        <v>10.8</v>
      </c>
      <c r="N572" s="72">
        <f t="shared" si="35"/>
        <v>21.8</v>
      </c>
      <c r="O572" s="72">
        <f t="shared" si="33"/>
        <v>15</v>
      </c>
      <c r="P572" s="72">
        <f t="shared" si="34"/>
        <v>15</v>
      </c>
      <c r="Q572" s="72" t="str">
        <f>IF(ISBLANK(Данные!Q572),"",Данные!Q572)</f>
        <v/>
      </c>
      <c r="R572" s="72" t="str">
        <f>IF(ISBLANK(Данные!R572),"",Данные!R572)</f>
        <v/>
      </c>
      <c r="S572" s="72" t="str">
        <f>IF(ISBLANK(Данные!S572),"",Данные!S572)</f>
        <v/>
      </c>
      <c r="T572" s="72" t="str">
        <f>IF(ISBLANK(Данные!T572),"",Данные!T572)</f>
        <v/>
      </c>
      <c r="U572" s="72" t="str">
        <f>IF(ISBLANK(Данные!U572),"",Данные!U572)</f>
        <v/>
      </c>
      <c r="V572" s="72" t="str">
        <f>IF(ISBLANK(Данные!V572),"",Данные!V572)</f>
        <v/>
      </c>
      <c r="W572" s="72">
        <f>IF(ISBLANK(Данные!W572),"",Данные!W572)</f>
        <v>60</v>
      </c>
      <c r="X572" s="72">
        <f>IF(ISBLANK(Данные!X572),"",Данные!X572)</f>
        <v>2</v>
      </c>
      <c r="Y572" s="72">
        <f>IF(ISBLANK(Данные!Y572),"",Данные!Y572)</f>
        <v>4</v>
      </c>
      <c r="Z572" s="72" t="str">
        <f>IF(ISBLANK(Данные!Z572),"",Данные!Z572)</f>
        <v/>
      </c>
      <c r="AA572" s="72" t="str">
        <f>IF(ISBLANK(Данные!AA572),"",Данные!AA572)</f>
        <v/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>
      <c r="A573" s="71">
        <f>IF(ISBLANK(Данные!A573),"",Данные!A573)</f>
        <v>6368</v>
      </c>
      <c r="B573" s="71">
        <f>IF(ISBLANK(Данные!B573),"",Данные!B573)</f>
        <v>2020</v>
      </c>
      <c r="C573" s="71" t="str">
        <f>IF(ISBLANK(Данные!C573),"",Данные!C573)</f>
        <v>физической электроники</v>
      </c>
      <c r="D573" s="71" t="str">
        <f>IF(ISBLANK(Данные!D573),"",Данные!D573)</f>
        <v>Жаркой Александр Борисович</v>
      </c>
      <c r="E573" s="71" t="str">
        <f>IF(ISBLANK(Данные!E573),"",Данные!E573)</f>
        <v>кандидат физ.-мат. наук</v>
      </c>
      <c r="F573" s="71" t="str">
        <f>IF(ISBLANK(Данные!F573),"",Данные!F573)</f>
        <v>доцент</v>
      </c>
      <c r="G573" s="71">
        <f>IF(ISBLANK(Данные!G573),"",Данные!G573)</f>
        <v>0.75</v>
      </c>
      <c r="H573" s="71" t="str">
        <f>IF(ISBLANK(Данные!H573),"",Данные!H573)</f>
        <v>3 курс 2018 год/пост</v>
      </c>
      <c r="I573" s="71" t="str">
        <f>IF(ISBLANK(Данные!I573),"",Данные!I573)</f>
        <v>Модуль "Организация ЭВМ". Электротехника, электроника и схемотехника</v>
      </c>
      <c r="J573" s="71" t="str">
        <f>IF(ISBLANK(Данные!J573),"",Данные!J573)</f>
        <v/>
      </c>
      <c r="K573" s="71">
        <f>IF(ISBLANK(Данные!K573),"",Данные!K573)</f>
        <v>36</v>
      </c>
      <c r="L573" s="71">
        <f>IF(ISBLANK(Данные!L573),"",Данные!L573)</f>
        <v>54</v>
      </c>
      <c r="M573" s="72">
        <f t="shared" si="32"/>
        <v>9</v>
      </c>
      <c r="N573" s="72">
        <f t="shared" si="35"/>
        <v>21.8</v>
      </c>
      <c r="O573" s="72">
        <f t="shared" si="33"/>
        <v>15</v>
      </c>
      <c r="P573" s="72">
        <f t="shared" si="34"/>
        <v>15</v>
      </c>
      <c r="Q573" s="72" t="str">
        <f>IF(ISBLANK(Данные!Q573),"",Данные!Q573)</f>
        <v/>
      </c>
      <c r="R573" s="72" t="str">
        <f>IF(ISBLANK(Данные!R573),"",Данные!R573)</f>
        <v/>
      </c>
      <c r="S573" s="72" t="str">
        <f>IF(ISBLANK(Данные!S573),"",Данные!S573)</f>
        <v/>
      </c>
      <c r="T573" s="72" t="str">
        <f>IF(ISBLANK(Данные!T573),"",Данные!T573)</f>
        <v/>
      </c>
      <c r="U573" s="72" t="str">
        <f>IF(ISBLANK(Данные!U573),"",Данные!U573)</f>
        <v/>
      </c>
      <c r="V573" s="72" t="str">
        <f>IF(ISBLANK(Данные!V573),"",Данные!V573)</f>
        <v/>
      </c>
      <c r="W573" s="72">
        <f>IF(ISBLANK(Данные!W573),"",Данные!W573)</f>
        <v>60</v>
      </c>
      <c r="X573" s="72">
        <f>IF(ISBLANK(Данные!X573),"",Данные!X573)</f>
        <v>2</v>
      </c>
      <c r="Y573" s="72">
        <f>IF(ISBLANK(Данные!Y573),"",Данные!Y573)</f>
        <v>4</v>
      </c>
      <c r="Z573" s="72" t="str">
        <f>IF(ISBLANK(Данные!Z573),"",Данные!Z573)</f>
        <v/>
      </c>
      <c r="AA573" s="72" t="str">
        <f>IF(ISBLANK(Данные!AA573),"",Данные!AA573)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>
      <c r="A574" s="71">
        <f>IF(ISBLANK(Данные!A574),"",Данные!A574)</f>
        <v>5791</v>
      </c>
      <c r="B574" s="71">
        <f>IF(ISBLANK(Данные!B574),"",Данные!B574)</f>
        <v>2020</v>
      </c>
      <c r="C574" s="71" t="str">
        <f>IF(ISBLANK(Данные!C574),"",Данные!C574)</f>
        <v>геологии и геоэкологии</v>
      </c>
      <c r="D574" s="71" t="str">
        <f>IF(ISBLANK(Данные!D574),"",Данные!D574)</f>
        <v>Любимов Александр Владимирович</v>
      </c>
      <c r="E574" s="71" t="str">
        <f>IF(ISBLANK(Данные!E574),"",Данные!E574)</f>
        <v>доктор сельскохоз. наук</v>
      </c>
      <c r="F574" s="71" t="str">
        <f>IF(ISBLANK(Данные!F574),"",Данные!F574)</f>
        <v>профессор</v>
      </c>
      <c r="G574" s="71">
        <f>IF(ISBLANK(Данные!G574),"",Данные!G574)</f>
        <v>1</v>
      </c>
      <c r="H574" s="71" t="str">
        <f>IF(ISBLANK(Данные!H574),"",Данные!H574)</f>
        <v>4 курс 2017 год/пост</v>
      </c>
      <c r="I574" s="71" t="str">
        <f>IF(ISBLANK(Данные!I574),"",Данные!I574)</f>
        <v>Модуль "Информационные технологии и системы". Геоинформационные системы</v>
      </c>
      <c r="J574" s="71">
        <f>IF(ISBLANK(Данные!J574),"",Данные!J574)</f>
        <v>18</v>
      </c>
      <c r="K574" s="71" t="str">
        <f>IF(ISBLANK(Данные!K574),"",Данные!K574)</f>
        <v/>
      </c>
      <c r="L574" s="71">
        <f>IF(ISBLANK(Данные!L574),"",Данные!L574)</f>
        <v>36</v>
      </c>
      <c r="M574" s="72">
        <f t="shared" si="32"/>
        <v>5.4</v>
      </c>
      <c r="N574" s="72">
        <f t="shared" si="35"/>
        <v>11.57</v>
      </c>
      <c r="O574" s="72">
        <f t="shared" si="33"/>
        <v>7.25</v>
      </c>
      <c r="P574" s="72">
        <f t="shared" si="34"/>
        <v>7.25</v>
      </c>
      <c r="Q574" s="72" t="str">
        <f>IF(ISBLANK(Данные!Q574),"",Данные!Q574)</f>
        <v/>
      </c>
      <c r="R574" s="72" t="str">
        <f>IF(ISBLANK(Данные!R574),"",Данные!R574)</f>
        <v/>
      </c>
      <c r="S574" s="72" t="str">
        <f>IF(ISBLANK(Данные!S574),"",Данные!S574)</f>
        <v/>
      </c>
      <c r="T574" s="72" t="str">
        <f>IF(ISBLANK(Данные!T574),"",Данные!T574)</f>
        <v/>
      </c>
      <c r="U574" s="72" t="str">
        <f>IF(ISBLANK(Данные!U574),"",Данные!U574)</f>
        <v/>
      </c>
      <c r="V574" s="72" t="str">
        <f>IF(ISBLANK(Данные!V574),"",Данные!V574)</f>
        <v/>
      </c>
      <c r="W574" s="72">
        <f>IF(ISBLANK(Данные!W574),"",Данные!W574)</f>
        <v>29</v>
      </c>
      <c r="X574" s="72">
        <f>IF(ISBLANK(Данные!X574),"",Данные!X574)</f>
        <v>1</v>
      </c>
      <c r="Y574" s="72">
        <f>IF(ISBLANK(Данные!Y574),"",Данные!Y574)</f>
        <v>2</v>
      </c>
      <c r="Z574" s="72" t="str">
        <f>IF(ISBLANK(Данные!Z574),"",Данные!Z574)</f>
        <v/>
      </c>
      <c r="AA574" s="72" t="str">
        <f>IF(ISBLANK(Данные!AA574),"",Данные!AA574)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>
      <c r="A575" s="71">
        <f>IF(ISBLANK(Данные!A575),"",Данные!A575)</f>
        <v>5791</v>
      </c>
      <c r="B575" s="71">
        <f>IF(ISBLANK(Данные!B575),"",Данные!B575)</f>
        <v>2020</v>
      </c>
      <c r="C575" s="71" t="str">
        <f>IF(ISBLANK(Данные!C575),"",Данные!C575)</f>
        <v>современных европейских языков</v>
      </c>
      <c r="D575" s="71" t="str">
        <f>IF(ISBLANK(Данные!D575),"",Данные!D575)</f>
        <v>Кудрявцева Наталья Фаддеевна</v>
      </c>
      <c r="E575" s="71" t="str">
        <f>IF(ISBLANK(Данные!E575),"",Данные!E575)</f>
        <v>кандидат социологических наук</v>
      </c>
      <c r="F575" s="71" t="str">
        <f>IF(ISBLANK(Данные!F575),"",Данные!F575)</f>
        <v>доцент</v>
      </c>
      <c r="G575" s="71">
        <f>IF(ISBLANK(Данные!G575),"",Данные!G575)</f>
        <v>1</v>
      </c>
      <c r="H575" s="71" t="str">
        <f>IF(ISBLANK(Данные!H575),"",Данные!H575)</f>
        <v>4 курс 2017 год/пост</v>
      </c>
      <c r="I575" s="71" t="str">
        <f>IF(ISBLANK(Данные!I575),"",Данные!I575)</f>
        <v>Дисциплины (модули) по выбору. Иностранный язык в профессиональной сфере</v>
      </c>
      <c r="J575" s="71" t="str">
        <f>IF(ISBLANK(Данные!J575),"",Данные!J575)</f>
        <v/>
      </c>
      <c r="K575" s="71" t="str">
        <f>IF(ISBLANK(Данные!K575),"",Данные!K575)</f>
        <v/>
      </c>
      <c r="L575" s="71" t="str">
        <f>IF(ISBLANK(Данные!L575),"",Данные!L575)</f>
        <v/>
      </c>
      <c r="M575" s="72">
        <f t="shared" si="32"/>
        <v>0</v>
      </c>
      <c r="N575" s="72">
        <f t="shared" si="35"/>
        <v>11.57</v>
      </c>
      <c r="O575" s="72">
        <f t="shared" si="33"/>
        <v>7.25</v>
      </c>
      <c r="P575" s="72">
        <f t="shared" si="34"/>
        <v>7.25</v>
      </c>
      <c r="Q575" s="72" t="str">
        <f>IF(ISBLANK(Данные!Q575),"",Данные!Q575)</f>
        <v/>
      </c>
      <c r="R575" s="72" t="str">
        <f>IF(ISBLANK(Данные!R575),"",Данные!R575)</f>
        <v/>
      </c>
      <c r="S575" s="72" t="str">
        <f>IF(ISBLANK(Данные!S575),"",Данные!S575)</f>
        <v/>
      </c>
      <c r="T575" s="72" t="str">
        <f>IF(ISBLANK(Данные!T575),"",Данные!T575)</f>
        <v/>
      </c>
      <c r="U575" s="72" t="str">
        <f>IF(ISBLANK(Данные!U575),"",Данные!U575)</f>
        <v/>
      </c>
      <c r="V575" s="72" t="str">
        <f>IF(ISBLANK(Данные!V575),"",Данные!V575)</f>
        <v/>
      </c>
      <c r="W575" s="72">
        <f>IF(ISBLANK(Данные!W575),"",Данные!W575)</f>
        <v>29</v>
      </c>
      <c r="X575" s="72">
        <f>IF(ISBLANK(Данные!X575),"",Данные!X575)</f>
        <v>1</v>
      </c>
      <c r="Y575" s="72">
        <f>IF(ISBLANK(Данные!Y575),"",Данные!Y575)</f>
        <v>2</v>
      </c>
      <c r="Z575" s="72" t="str">
        <f>IF(ISBLANK(Данные!Z575),"",Данные!Z575)</f>
        <v/>
      </c>
      <c r="AA575" s="72" t="str">
        <f>IF(ISBLANK(Данные!AA575),"",Данные!AA575)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>
      <c r="A576" s="71">
        <f>IF(ISBLANK(Данные!A576),"",Данные!A576)</f>
        <v>5791</v>
      </c>
      <c r="B576" s="71">
        <f>IF(ISBLANK(Данные!B576),"",Данные!B576)</f>
        <v>2020</v>
      </c>
      <c r="C576" s="71" t="str">
        <f>IF(ISBLANK(Данные!C576),"",Данные!C576)</f>
        <v>физической электроники</v>
      </c>
      <c r="D576" s="71" t="str">
        <f>IF(ISBLANK(Данные!D576),"",Данные!D576)</f>
        <v>Гасумянц Виталий Эдуардович</v>
      </c>
      <c r="E576" s="71" t="str">
        <f>IF(ISBLANK(Данные!E576),"",Данные!E576)</f>
        <v>доктор физ.-мат. наук</v>
      </c>
      <c r="F576" s="71" t="str">
        <f>IF(ISBLANK(Данные!F576),"",Данные!F576)</f>
        <v>профессор</v>
      </c>
      <c r="G576" s="71">
        <f>IF(ISBLANK(Данные!G576),"",Данные!G576)</f>
        <v>0.5</v>
      </c>
      <c r="H576" s="71" t="str">
        <f>IF(ISBLANK(Данные!H576),"",Данные!H576)</f>
        <v>4 курс 2017 год/пост</v>
      </c>
      <c r="I576" s="71" t="str">
        <f>IF(ISBLANK(Данные!I576),"",Данные!I576)</f>
        <v>Модуль "Физические основы ЭВМ"</v>
      </c>
      <c r="J576" s="71" t="str">
        <f>IF(ISBLANK(Данные!J576),"",Данные!J576)</f>
        <v/>
      </c>
      <c r="K576" s="71" t="str">
        <f>IF(ISBLANK(Данные!K576),"",Данные!K576)</f>
        <v/>
      </c>
      <c r="L576" s="71" t="str">
        <f>IF(ISBLANK(Данные!L576),"",Данные!L576)</f>
        <v/>
      </c>
      <c r="M576" s="72">
        <f t="shared" si="32"/>
        <v>0</v>
      </c>
      <c r="N576" s="72">
        <f t="shared" si="35"/>
        <v>11.57</v>
      </c>
      <c r="O576" s="72">
        <f t="shared" si="33"/>
        <v>7.25</v>
      </c>
      <c r="P576" s="72">
        <f t="shared" si="34"/>
        <v>7.25</v>
      </c>
      <c r="Q576" s="72" t="str">
        <f>IF(ISBLANK(Данные!Q576),"",Данные!Q576)</f>
        <v/>
      </c>
      <c r="R576" s="72" t="str">
        <f>IF(ISBLANK(Данные!R576),"",Данные!R576)</f>
        <v/>
      </c>
      <c r="S576" s="72" t="str">
        <f>IF(ISBLANK(Данные!S576),"",Данные!S576)</f>
        <v/>
      </c>
      <c r="T576" s="72" t="str">
        <f>IF(ISBLANK(Данные!T576),"",Данные!T576)</f>
        <v/>
      </c>
      <c r="U576" s="72" t="str">
        <f>IF(ISBLANK(Данные!U576),"",Данные!U576)</f>
        <v/>
      </c>
      <c r="V576" s="72" t="str">
        <f>IF(ISBLANK(Данные!V576),"",Данные!V576)</f>
        <v/>
      </c>
      <c r="W576" s="72">
        <f>IF(ISBLANK(Данные!W576),"",Данные!W576)</f>
        <v>29</v>
      </c>
      <c r="X576" s="72">
        <f>IF(ISBLANK(Данные!X576),"",Данные!X576)</f>
        <v>1</v>
      </c>
      <c r="Y576" s="72">
        <f>IF(ISBLANK(Данные!Y576),"",Данные!Y576)</f>
        <v>2</v>
      </c>
      <c r="Z576" s="72" t="str">
        <f>IF(ISBLANK(Данные!Z576),"",Данные!Z576)</f>
        <v/>
      </c>
      <c r="AA576" s="72" t="str">
        <f>IF(ISBLANK(Данные!AA576),"",Данные!AA576)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>
      <c r="A577" s="71">
        <f>IF(ISBLANK(Данные!A577),"",Данные!A577)</f>
        <v>5791</v>
      </c>
      <c r="B577" s="71">
        <f>IF(ISBLANK(Данные!B577),"",Данные!B577)</f>
        <v>2020</v>
      </c>
      <c r="C577" s="71" t="str">
        <f>IF(ISBLANK(Данные!C577),"",Данные!C577)</f>
        <v>физической электроники</v>
      </c>
      <c r="D577" s="71" t="str">
        <f>IF(ISBLANK(Данные!D577),"",Данные!D577)</f>
        <v>Гасумянц Виталий Эдуардович</v>
      </c>
      <c r="E577" s="71" t="str">
        <f>IF(ISBLANK(Данные!E577),"",Данные!E577)</f>
        <v>доктор физ.-мат. наук</v>
      </c>
      <c r="F577" s="71" t="str">
        <f>IF(ISBLANK(Данные!F577),"",Данные!F577)</f>
        <v>профессор</v>
      </c>
      <c r="G577" s="71">
        <f>IF(ISBLANK(Данные!G577),"",Данные!G577)</f>
        <v>0.5</v>
      </c>
      <c r="H577" s="71" t="str">
        <f>IF(ISBLANK(Данные!H577),"",Данные!H577)</f>
        <v>4 курс 2017 год/пост</v>
      </c>
      <c r="I577" s="71" t="str">
        <f>IF(ISBLANK(Данные!I577),"",Данные!I577)</f>
        <v>Модуль "Организация ЭВМ". Физические основы микроэлектроники</v>
      </c>
      <c r="J577" s="71" t="str">
        <f>IF(ISBLANK(Данные!J577),"",Данные!J577)</f>
        <v/>
      </c>
      <c r="K577" s="71">
        <f>IF(ISBLANK(Данные!K577),"",Данные!K577)</f>
        <v>18</v>
      </c>
      <c r="L577" s="71" t="str">
        <f>IF(ISBLANK(Данные!L577),"",Данные!L577)</f>
        <v/>
      </c>
      <c r="M577" s="72">
        <f t="shared" si="32"/>
        <v>1.8</v>
      </c>
      <c r="N577" s="72">
        <f t="shared" si="35"/>
        <v>11.57</v>
      </c>
      <c r="O577" s="72">
        <f t="shared" si="33"/>
        <v>7.25</v>
      </c>
      <c r="P577" s="72">
        <f t="shared" si="34"/>
        <v>7.25</v>
      </c>
      <c r="Q577" s="72" t="str">
        <f>IF(ISBLANK(Данные!Q577),"",Данные!Q577)</f>
        <v/>
      </c>
      <c r="R577" s="72" t="str">
        <f>IF(ISBLANK(Данные!R577),"",Данные!R577)</f>
        <v/>
      </c>
      <c r="S577" s="72" t="str">
        <f>IF(ISBLANK(Данные!S577),"",Данные!S577)</f>
        <v/>
      </c>
      <c r="T577" s="72" t="str">
        <f>IF(ISBLANK(Данные!T577),"",Данные!T577)</f>
        <v/>
      </c>
      <c r="U577" s="72" t="str">
        <f>IF(ISBLANK(Данные!U577),"",Данные!U577)</f>
        <v/>
      </c>
      <c r="V577" s="72" t="str">
        <f>IF(ISBLANK(Данные!V577),"",Данные!V577)</f>
        <v/>
      </c>
      <c r="W577" s="72">
        <f>IF(ISBLANK(Данные!W577),"",Данные!W577)</f>
        <v>29</v>
      </c>
      <c r="X577" s="72">
        <f>IF(ISBLANK(Данные!X577),"",Данные!X577)</f>
        <v>1</v>
      </c>
      <c r="Y577" s="72">
        <f>IF(ISBLANK(Данные!Y577),"",Данные!Y577)</f>
        <v>2</v>
      </c>
      <c r="Z577" s="72" t="str">
        <f>IF(ISBLANK(Данные!Z577),"",Данные!Z577)</f>
        <v/>
      </c>
      <c r="AA577" s="72" t="str">
        <f>IF(ISBLANK(Данные!AA577),"",Данные!AA577)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>
      <c r="A578" s="71">
        <f>IF(ISBLANK(Данные!A578),"",Данные!A578)</f>
        <v>5791</v>
      </c>
      <c r="B578" s="71">
        <f>IF(ISBLANK(Данные!B578),"",Данные!B578)</f>
        <v>2020</v>
      </c>
      <c r="C578" s="71" t="str">
        <f>IF(ISBLANK(Данные!C578),"",Данные!C578)</f>
        <v>физической электроники</v>
      </c>
      <c r="D578" s="71" t="str">
        <f>IF(ISBLANK(Данные!D578),"",Данные!D578)</f>
        <v>Хинич Иосиф Исаакович</v>
      </c>
      <c r="E578" s="71" t="str">
        <f>IF(ISBLANK(Данные!E578),"",Данные!E578)</f>
        <v>доктор педагогических наук</v>
      </c>
      <c r="F578" s="71" t="str">
        <f>IF(ISBLANK(Данные!F578),"",Данные!F578)</f>
        <v>профессор</v>
      </c>
      <c r="G578" s="71">
        <f>IF(ISBLANK(Данные!G578),"",Данные!G578)</f>
        <v>0.75</v>
      </c>
      <c r="H578" s="71" t="str">
        <f>IF(ISBLANK(Данные!H578),"",Данные!H578)</f>
        <v>4 курс 2017 год/пост</v>
      </c>
      <c r="I578" s="71" t="str">
        <f>IF(ISBLANK(Данные!I578),"",Данные!I578)</f>
        <v>Модуль "Физические основы ЭВМ"</v>
      </c>
      <c r="J578" s="71" t="str">
        <f>IF(ISBLANK(Данные!J578),"",Данные!J578)</f>
        <v/>
      </c>
      <c r="K578" s="71" t="str">
        <f>IF(ISBLANK(Данные!K578),"",Данные!K578)</f>
        <v/>
      </c>
      <c r="L578" s="71" t="str">
        <f>IF(ISBLANK(Данные!L578),"",Данные!L578)</f>
        <v/>
      </c>
      <c r="M578" s="72">
        <f t="shared" si="32"/>
        <v>0</v>
      </c>
      <c r="N578" s="72">
        <f t="shared" si="35"/>
        <v>11.57</v>
      </c>
      <c r="O578" s="72">
        <f t="shared" si="33"/>
        <v>7.25</v>
      </c>
      <c r="P578" s="72">
        <f t="shared" si="34"/>
        <v>7.25</v>
      </c>
      <c r="Q578" s="72" t="str">
        <f>IF(ISBLANK(Данные!Q578),"",Данные!Q578)</f>
        <v/>
      </c>
      <c r="R578" s="72" t="str">
        <f>IF(ISBLANK(Данные!R578),"",Данные!R578)</f>
        <v/>
      </c>
      <c r="S578" s="72" t="str">
        <f>IF(ISBLANK(Данные!S578),"",Данные!S578)</f>
        <v/>
      </c>
      <c r="T578" s="72" t="str">
        <f>IF(ISBLANK(Данные!T578),"",Данные!T578)</f>
        <v/>
      </c>
      <c r="U578" s="72" t="str">
        <f>IF(ISBLANK(Данные!U578),"",Данные!U578)</f>
        <v/>
      </c>
      <c r="V578" s="72" t="str">
        <f>IF(ISBLANK(Данные!V578),"",Данные!V578)</f>
        <v/>
      </c>
      <c r="W578" s="72">
        <f>IF(ISBLANK(Данные!W578),"",Данные!W578)</f>
        <v>29</v>
      </c>
      <c r="X578" s="72">
        <f>IF(ISBLANK(Данные!X578),"",Данные!X578)</f>
        <v>1</v>
      </c>
      <c r="Y578" s="72">
        <f>IF(ISBLANK(Данные!Y578),"",Данные!Y578)</f>
        <v>2</v>
      </c>
      <c r="Z578" s="72" t="str">
        <f>IF(ISBLANK(Данные!Z578),"",Данные!Z578)</f>
        <v/>
      </c>
      <c r="AA578" s="72" t="str">
        <f>IF(ISBLANK(Данные!AA578),"",Данные!AA578)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>
      <c r="A579" s="71">
        <f>IF(ISBLANK(Данные!A579),"",Данные!A579)</f>
        <v>5791</v>
      </c>
      <c r="B579" s="71">
        <f>IF(ISBLANK(Данные!B579),"",Данные!B579)</f>
        <v>2020</v>
      </c>
      <c r="C579" s="71" t="str">
        <f>IF(ISBLANK(Данные!C579),"",Данные!C579)</f>
        <v>физической электроники</v>
      </c>
      <c r="D579" s="71" t="str">
        <f>IF(ISBLANK(Данные!D579),"",Данные!D579)</f>
        <v>Хинич Иосиф Исаакович</v>
      </c>
      <c r="E579" s="71" t="str">
        <f>IF(ISBLANK(Данные!E579),"",Данные!E579)</f>
        <v>доктор педагогических наук</v>
      </c>
      <c r="F579" s="71" t="str">
        <f>IF(ISBLANK(Данные!F579),"",Данные!F579)</f>
        <v>профессор</v>
      </c>
      <c r="G579" s="71">
        <f>IF(ISBLANK(Данные!G579),"",Данные!G579)</f>
        <v>0.75</v>
      </c>
      <c r="H579" s="71" t="str">
        <f>IF(ISBLANK(Данные!H579),"",Данные!H579)</f>
        <v>4 курс 2017 год/пост</v>
      </c>
      <c r="I579" s="71" t="str">
        <f>IF(ISBLANK(Данные!I579),"",Данные!I579)</f>
        <v>Модуль "Физические основы ЭВМ". Введение в нанотехнологии</v>
      </c>
      <c r="J579" s="71" t="str">
        <f>IF(ISBLANK(Данные!J579),"",Данные!J579)</f>
        <v/>
      </c>
      <c r="K579" s="71" t="str">
        <f>IF(ISBLANK(Данные!K579),"",Данные!K579)</f>
        <v/>
      </c>
      <c r="L579" s="71" t="str">
        <f>IF(ISBLANK(Данные!L579),"",Данные!L579)</f>
        <v/>
      </c>
      <c r="M579" s="72">
        <f t="shared" si="32"/>
        <v>0</v>
      </c>
      <c r="N579" s="72">
        <f t="shared" si="35"/>
        <v>11.57</v>
      </c>
      <c r="O579" s="72">
        <f t="shared" si="33"/>
        <v>7.25</v>
      </c>
      <c r="P579" s="72">
        <f t="shared" si="34"/>
        <v>7.25</v>
      </c>
      <c r="Q579" s="72" t="str">
        <f>IF(ISBLANK(Данные!Q579),"",Данные!Q579)</f>
        <v/>
      </c>
      <c r="R579" s="72" t="str">
        <f>IF(ISBLANK(Данные!R579),"",Данные!R579)</f>
        <v/>
      </c>
      <c r="S579" s="72" t="str">
        <f>IF(ISBLANK(Данные!S579),"",Данные!S579)</f>
        <v/>
      </c>
      <c r="T579" s="72" t="str">
        <f>IF(ISBLANK(Данные!T579),"",Данные!T579)</f>
        <v/>
      </c>
      <c r="U579" s="72" t="str">
        <f>IF(ISBLANK(Данные!U579),"",Данные!U579)</f>
        <v/>
      </c>
      <c r="V579" s="72" t="str">
        <f>IF(ISBLANK(Данные!V579),"",Данные!V579)</f>
        <v/>
      </c>
      <c r="W579" s="72">
        <f>IF(ISBLANK(Данные!W579),"",Данные!W579)</f>
        <v>29</v>
      </c>
      <c r="X579" s="72">
        <f>IF(ISBLANK(Данные!X579),"",Данные!X579)</f>
        <v>1</v>
      </c>
      <c r="Y579" s="72">
        <f>IF(ISBLANK(Данные!Y579),"",Данные!Y579)</f>
        <v>2</v>
      </c>
      <c r="Z579" s="72" t="str">
        <f>IF(ISBLANK(Данные!Z579),"",Данные!Z579)</f>
        <v/>
      </c>
      <c r="AA579" s="72" t="str">
        <f>IF(ISBLANK(Данные!AA579),"",Данные!AA579)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>
      <c r="A580" s="71">
        <f>IF(ISBLANK(Данные!A580),"",Данные!A580)</f>
        <v>5791</v>
      </c>
      <c r="B580" s="71">
        <f>IF(ISBLANK(Данные!B580),"",Данные!B580)</f>
        <v>2020</v>
      </c>
      <c r="C580" s="71" t="str">
        <f>IF(ISBLANK(Данные!C580),"",Данные!C580)</f>
        <v>современных европейских языков</v>
      </c>
      <c r="D580" s="71" t="str">
        <f>IF(ISBLANK(Данные!D580),"",Данные!D580)</f>
        <v>Хахалина Марина Сергеевна</v>
      </c>
      <c r="E580" s="71" t="str">
        <f>IF(ISBLANK(Данные!E580),"",Данные!E580)</f>
        <v>кандидат химических наук</v>
      </c>
      <c r="F580" s="71" t="str">
        <f>IF(ISBLANK(Данные!F580),"",Данные!F580)</f>
        <v>старший преподаватель</v>
      </c>
      <c r="G580" s="71">
        <f>IF(ISBLANK(Данные!G580),"",Данные!G580)</f>
        <v>1</v>
      </c>
      <c r="H580" s="71" t="str">
        <f>IF(ISBLANK(Данные!H580),"",Данные!H580)</f>
        <v>4 курс 2017 год/пост</v>
      </c>
      <c r="I580" s="71" t="str">
        <f>IF(ISBLANK(Данные!I580),"",Данные!I580)</f>
        <v>Модуль "Основы профессионального общения на иностранном языке"</v>
      </c>
      <c r="J580" s="71" t="str">
        <f>IF(ISBLANK(Данные!J580),"",Данные!J580)</f>
        <v/>
      </c>
      <c r="K580" s="71" t="str">
        <f>IF(ISBLANK(Данные!K580),"",Данные!K580)</f>
        <v/>
      </c>
      <c r="L580" s="71" t="str">
        <f>IF(ISBLANK(Данные!L580),"",Данные!L580)</f>
        <v/>
      </c>
      <c r="M580" s="72">
        <f t="shared" ref="M580:M643" si="36">0.1*SUM(J580,K580,L580)</f>
        <v>0</v>
      </c>
      <c r="N580" s="72">
        <f t="shared" si="35"/>
        <v>11.57</v>
      </c>
      <c r="O580" s="72">
        <f t="shared" ref="O580:O643" si="37">0.25*W580</f>
        <v>7.25</v>
      </c>
      <c r="P580" s="72">
        <f t="shared" ref="P580:P643" si="38">0.25*W580</f>
        <v>7.25</v>
      </c>
      <c r="Q580" s="72" t="str">
        <f>IF(ISBLANK(Данные!Q580),"",Данные!Q580)</f>
        <v/>
      </c>
      <c r="R580" s="72" t="str">
        <f>IF(ISBLANK(Данные!R580),"",Данные!R580)</f>
        <v/>
      </c>
      <c r="S580" s="72" t="str">
        <f>IF(ISBLANK(Данные!S580),"",Данные!S580)</f>
        <v/>
      </c>
      <c r="T580" s="72" t="str">
        <f>IF(ISBLANK(Данные!T580),"",Данные!T580)</f>
        <v/>
      </c>
      <c r="U580" s="72" t="str">
        <f>IF(ISBLANK(Данные!U580),"",Данные!U580)</f>
        <v/>
      </c>
      <c r="V580" s="72" t="str">
        <f>IF(ISBLANK(Данные!V580),"",Данные!V580)</f>
        <v/>
      </c>
      <c r="W580" s="72">
        <f>IF(ISBLANK(Данные!W580),"",Данные!W580)</f>
        <v>29</v>
      </c>
      <c r="X580" s="72">
        <f>IF(ISBLANK(Данные!X580),"",Данные!X580)</f>
        <v>1</v>
      </c>
      <c r="Y580" s="72">
        <f>IF(ISBLANK(Данные!Y580),"",Данные!Y580)</f>
        <v>2</v>
      </c>
      <c r="Z580" s="72" t="str">
        <f>IF(ISBLANK(Данные!Z580),"",Данные!Z580)</f>
        <v/>
      </c>
      <c r="AA580" s="72" t="str">
        <f>IF(ISBLANK(Данные!AA580),"",Данные!AA580)</f>
        <v/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>
      <c r="A581" s="71">
        <f>IF(ISBLANK(Данные!A581),"",Данные!A581)</f>
        <v>5791</v>
      </c>
      <c r="B581" s="71">
        <f>IF(ISBLANK(Данные!B581),"",Данные!B581)</f>
        <v>2020</v>
      </c>
      <c r="C581" s="71" t="str">
        <f>IF(ISBLANK(Данные!C581),"",Данные!C581)</f>
        <v>современных европейских языков</v>
      </c>
      <c r="D581" s="71" t="str">
        <f>IF(ISBLANK(Данные!D581),"",Данные!D581)</f>
        <v>Хахалина Марина Сергеевна</v>
      </c>
      <c r="E581" s="71" t="str">
        <f>IF(ISBLANK(Данные!E581),"",Данные!E581)</f>
        <v>кандидат химических наук</v>
      </c>
      <c r="F581" s="71" t="str">
        <f>IF(ISBLANK(Данные!F581),"",Данные!F581)</f>
        <v>старший преподаватель</v>
      </c>
      <c r="G581" s="71">
        <f>IF(ISBLANK(Данные!G581),"",Данные!G581)</f>
        <v>1</v>
      </c>
      <c r="H581" s="71" t="str">
        <f>IF(ISBLANK(Данные!H581),"",Данные!H581)</f>
        <v>4 курс 2017 год/пост</v>
      </c>
      <c r="I581" s="71" t="str">
        <f>IF(ISBLANK(Данные!I581),"",Данные!I581)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71" t="str">
        <f>IF(ISBLANK(Данные!J581),"",Данные!J581)</f>
        <v/>
      </c>
      <c r="K581" s="71" t="str">
        <f>IF(ISBLANK(Данные!K581),"",Данные!K581)</f>
        <v/>
      </c>
      <c r="L581" s="71">
        <f>IF(ISBLANK(Данные!L581),"",Данные!L581)</f>
        <v>36</v>
      </c>
      <c r="M581" s="72">
        <f t="shared" si="36"/>
        <v>3.6</v>
      </c>
      <c r="N581" s="72">
        <f t="shared" ref="N581:N644" si="39">2+(0.33*W581)</f>
        <v>11.57</v>
      </c>
      <c r="O581" s="72">
        <f t="shared" si="37"/>
        <v>7.25</v>
      </c>
      <c r="P581" s="72">
        <f t="shared" si="38"/>
        <v>7.25</v>
      </c>
      <c r="Q581" s="72" t="str">
        <f>IF(ISBLANK(Данные!Q581),"",Данные!Q581)</f>
        <v/>
      </c>
      <c r="R581" s="72" t="str">
        <f>IF(ISBLANK(Данные!R581),"",Данные!R581)</f>
        <v/>
      </c>
      <c r="S581" s="72" t="str">
        <f>IF(ISBLANK(Данные!S581),"",Данные!S581)</f>
        <v/>
      </c>
      <c r="T581" s="72" t="str">
        <f>IF(ISBLANK(Данные!T581),"",Данные!T581)</f>
        <v/>
      </c>
      <c r="U581" s="72" t="str">
        <f>IF(ISBLANK(Данные!U581),"",Данные!U581)</f>
        <v/>
      </c>
      <c r="V581" s="72" t="str">
        <f>IF(ISBLANK(Данные!V581),"",Данные!V581)</f>
        <v/>
      </c>
      <c r="W581" s="72">
        <f>IF(ISBLANK(Данные!W581),"",Данные!W581)</f>
        <v>29</v>
      </c>
      <c r="X581" s="72">
        <f>IF(ISBLANK(Данные!X581),"",Данные!X581)</f>
        <v>1</v>
      </c>
      <c r="Y581" s="72">
        <f>IF(ISBLANK(Данные!Y581),"",Данные!Y581)</f>
        <v>2</v>
      </c>
      <c r="Z581" s="72" t="str">
        <f>IF(ISBLANK(Данные!Z581),"",Данные!Z581)</f>
        <v/>
      </c>
      <c r="AA581" s="72" t="str">
        <f>IF(ISBLANK(Данные!AA581),"",Данные!AA581)</f>
        <v/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>
      <c r="A582" s="71">
        <f>IF(ISBLANK(Данные!A582),"",Данные!A582)</f>
        <v>5791</v>
      </c>
      <c r="B582" s="71">
        <f>IF(ISBLANK(Данные!B582),"",Данные!B582)</f>
        <v>2020</v>
      </c>
      <c r="C582" s="71" t="str">
        <f>IF(ISBLANK(Данные!C582),"",Данные!C582)</f>
        <v>современных европейских языков</v>
      </c>
      <c r="D582" s="71" t="str">
        <f>IF(ISBLANK(Данные!D582),"",Данные!D582)</f>
        <v>Кузнецова Надежда Леонидовна</v>
      </c>
      <c r="E582" s="71" t="str">
        <f>IF(ISBLANK(Данные!E582),"",Данные!E582)</f>
        <v>нет</v>
      </c>
      <c r="F582" s="71" t="str">
        <f>IF(ISBLANK(Данные!F582),"",Данные!F582)</f>
        <v>старший преподаватель</v>
      </c>
      <c r="G582" s="71">
        <f>IF(ISBLANK(Данные!G582),"",Данные!G582)</f>
        <v>0.75</v>
      </c>
      <c r="H582" s="71" t="str">
        <f>IF(ISBLANK(Данные!H582),"",Данные!H582)</f>
        <v>4 курс 2017 год/пост</v>
      </c>
      <c r="I582" s="71" t="str">
        <f>IF(ISBLANK(Данные!I582),"",Данные!I582)</f>
        <v>Модуль "Особенности профессиональной иноязычной коммуникации"</v>
      </c>
      <c r="J582" s="71" t="str">
        <f>IF(ISBLANK(Данные!J582),"",Данные!J582)</f>
        <v/>
      </c>
      <c r="K582" s="71" t="str">
        <f>IF(ISBLANK(Данные!K582),"",Данные!K582)</f>
        <v/>
      </c>
      <c r="L582" s="71" t="str">
        <f>IF(ISBLANK(Данные!L582),"",Данные!L582)</f>
        <v/>
      </c>
      <c r="M582" s="72">
        <f t="shared" si="36"/>
        <v>0</v>
      </c>
      <c r="N582" s="72">
        <f t="shared" si="39"/>
        <v>11.57</v>
      </c>
      <c r="O582" s="72">
        <f t="shared" si="37"/>
        <v>7.25</v>
      </c>
      <c r="P582" s="72">
        <f t="shared" si="38"/>
        <v>7.25</v>
      </c>
      <c r="Q582" s="72" t="str">
        <f>IF(ISBLANK(Данные!Q582),"",Данные!Q582)</f>
        <v/>
      </c>
      <c r="R582" s="72" t="str">
        <f>IF(ISBLANK(Данные!R582),"",Данные!R582)</f>
        <v/>
      </c>
      <c r="S582" s="72" t="str">
        <f>IF(ISBLANK(Данные!S582),"",Данные!S582)</f>
        <v/>
      </c>
      <c r="T582" s="72" t="str">
        <f>IF(ISBLANK(Данные!T582),"",Данные!T582)</f>
        <v/>
      </c>
      <c r="U582" s="72" t="str">
        <f>IF(ISBLANK(Данные!U582),"",Данные!U582)</f>
        <v/>
      </c>
      <c r="V582" s="72" t="str">
        <f>IF(ISBLANK(Данные!V582),"",Данные!V582)</f>
        <v/>
      </c>
      <c r="W582" s="72">
        <f>IF(ISBLANK(Данные!W582),"",Данные!W582)</f>
        <v>29</v>
      </c>
      <c r="X582" s="72">
        <f>IF(ISBLANK(Данные!X582),"",Данные!X582)</f>
        <v>1</v>
      </c>
      <c r="Y582" s="72">
        <f>IF(ISBLANK(Данные!Y582),"",Данные!Y582)</f>
        <v>2</v>
      </c>
      <c r="Z582" s="72" t="str">
        <f>IF(ISBLANK(Данные!Z582),"",Данные!Z582)</f>
        <v/>
      </c>
      <c r="AA582" s="72" t="str">
        <f>IF(ISBLANK(Данные!AA582),"",Данные!AA582)</f>
        <v/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>
      <c r="A583" s="71">
        <f>IF(ISBLANK(Данные!A583),"",Данные!A583)</f>
        <v>5791</v>
      </c>
      <c r="B583" s="71">
        <f>IF(ISBLANK(Данные!B583),"",Данные!B583)</f>
        <v>2020</v>
      </c>
      <c r="C583" s="71" t="str">
        <f>IF(ISBLANK(Данные!C583),"",Данные!C583)</f>
        <v>современных европейских языков</v>
      </c>
      <c r="D583" s="71" t="str">
        <f>IF(ISBLANK(Данные!D583),"",Данные!D583)</f>
        <v>Кузнецова Надежда Леонидовна</v>
      </c>
      <c r="E583" s="71" t="str">
        <f>IF(ISBLANK(Данные!E583),"",Данные!E583)</f>
        <v>нет</v>
      </c>
      <c r="F583" s="71" t="str">
        <f>IF(ISBLANK(Данные!F583),"",Данные!F583)</f>
        <v>старший преподаватель</v>
      </c>
      <c r="G583" s="71">
        <f>IF(ISBLANK(Данные!G583),"",Данные!G583)</f>
        <v>0.75</v>
      </c>
      <c r="H583" s="71" t="str">
        <f>IF(ISBLANK(Данные!H583),"",Данные!H583)</f>
        <v>4 курс 2017 год/пост</v>
      </c>
      <c r="I583" s="71" t="str">
        <f>IF(ISBLANK(Данные!I583),"",Данные!I583)</f>
        <v>Модуль "Особенности профессиональной иноязычной коммуникации". Лингвистические основы иноязычной коммуникации</v>
      </c>
      <c r="J583" s="71" t="str">
        <f>IF(ISBLANK(Данные!J583),"",Данные!J583)</f>
        <v/>
      </c>
      <c r="K583" s="71" t="str">
        <f>IF(ISBLANK(Данные!K583),"",Данные!K583)</f>
        <v/>
      </c>
      <c r="L583" s="71">
        <f>IF(ISBLANK(Данные!L583),"",Данные!L583)</f>
        <v>144</v>
      </c>
      <c r="M583" s="72">
        <f t="shared" si="36"/>
        <v>14.4</v>
      </c>
      <c r="N583" s="72">
        <f t="shared" si="39"/>
        <v>11.57</v>
      </c>
      <c r="O583" s="72">
        <f t="shared" si="37"/>
        <v>7.25</v>
      </c>
      <c r="P583" s="72">
        <f t="shared" si="38"/>
        <v>7.25</v>
      </c>
      <c r="Q583" s="72" t="str">
        <f>IF(ISBLANK(Данные!Q583),"",Данные!Q583)</f>
        <v/>
      </c>
      <c r="R583" s="72" t="str">
        <f>IF(ISBLANK(Данные!R583),"",Данные!R583)</f>
        <v/>
      </c>
      <c r="S583" s="72" t="str">
        <f>IF(ISBLANK(Данные!S583),"",Данные!S583)</f>
        <v/>
      </c>
      <c r="T583" s="72" t="str">
        <f>IF(ISBLANK(Данные!T583),"",Данные!T583)</f>
        <v/>
      </c>
      <c r="U583" s="72" t="str">
        <f>IF(ISBLANK(Данные!U583),"",Данные!U583)</f>
        <v/>
      </c>
      <c r="V583" s="72" t="str">
        <f>IF(ISBLANK(Данные!V583),"",Данные!V583)</f>
        <v/>
      </c>
      <c r="W583" s="72">
        <f>IF(ISBLANK(Данные!W583),"",Данные!W583)</f>
        <v>29</v>
      </c>
      <c r="X583" s="72">
        <f>IF(ISBLANK(Данные!X583),"",Данные!X583)</f>
        <v>1</v>
      </c>
      <c r="Y583" s="72">
        <f>IF(ISBLANK(Данные!Y583),"",Данные!Y583)</f>
        <v>2</v>
      </c>
      <c r="Z583" s="72" t="str">
        <f>IF(ISBLANK(Данные!Z583),"",Данные!Z583)</f>
        <v/>
      </c>
      <c r="AA583" s="72" t="str">
        <f>IF(ISBLANK(Данные!AA583),"",Данные!AA583)</f>
        <v/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>
      <c r="A584" s="71">
        <f>IF(ISBLANK(Данные!A584),"",Данные!A584)</f>
        <v>6368</v>
      </c>
      <c r="B584" s="71">
        <f>IF(ISBLANK(Данные!B584),"",Данные!B584)</f>
        <v>2021</v>
      </c>
      <c r="C584" s="71" t="str">
        <f>IF(ISBLANK(Данные!C584),"",Данные!C584)</f>
        <v>геологии и геоэкологии</v>
      </c>
      <c r="D584" s="71" t="str">
        <f>IF(ISBLANK(Данные!D584),"",Данные!D584)</f>
        <v>Любимов Александр Владимирович</v>
      </c>
      <c r="E584" s="71" t="str">
        <f>IF(ISBLANK(Данные!E584),"",Данные!E584)</f>
        <v>доктор сельскохоз. наук</v>
      </c>
      <c r="F584" s="71" t="str">
        <f>IF(ISBLANK(Данные!F584),"",Данные!F584)</f>
        <v>профессор</v>
      </c>
      <c r="G584" s="71">
        <f>IF(ISBLANK(Данные!G584),"",Данные!G584)</f>
        <v>1</v>
      </c>
      <c r="H584" s="71" t="str">
        <f>IF(ISBLANK(Данные!H584),"",Данные!H584)</f>
        <v>4 курс 2018 год/пост</v>
      </c>
      <c r="I584" s="71" t="str">
        <f>IF(ISBLANK(Данные!I584),"",Данные!I584)</f>
        <v>Модуль "Информационные технологии и системы". Геоинформационные системы</v>
      </c>
      <c r="J584" s="71" t="str">
        <f>IF(ISBLANK(Данные!J584),"",Данные!J584)</f>
        <v/>
      </c>
      <c r="K584" s="71" t="str">
        <f>IF(ISBLANK(Данные!K584),"",Данные!K584)</f>
        <v/>
      </c>
      <c r="L584" s="71" t="str">
        <f>IF(ISBLANK(Данные!L584),"",Данные!L584)</f>
        <v/>
      </c>
      <c r="M584" s="72">
        <f t="shared" si="36"/>
        <v>0</v>
      </c>
      <c r="N584" s="72">
        <f t="shared" si="39"/>
        <v>14.870000000000001</v>
      </c>
      <c r="O584" s="72">
        <f t="shared" si="37"/>
        <v>9.75</v>
      </c>
      <c r="P584" s="72">
        <f t="shared" si="38"/>
        <v>9.75</v>
      </c>
      <c r="Q584" s="72" t="str">
        <f>IF(ISBLANK(Данные!Q584),"",Данные!Q584)</f>
        <v/>
      </c>
      <c r="R584" s="72" t="str">
        <f>IF(ISBLANK(Данные!R584),"",Данные!R584)</f>
        <v/>
      </c>
      <c r="S584" s="72" t="str">
        <f>IF(ISBLANK(Данные!S584),"",Данные!S584)</f>
        <v/>
      </c>
      <c r="T584" s="72" t="str">
        <f>IF(ISBLANK(Данные!T584),"",Данные!T584)</f>
        <v/>
      </c>
      <c r="U584" s="72" t="str">
        <f>IF(ISBLANK(Данные!U584),"",Данные!U584)</f>
        <v/>
      </c>
      <c r="V584" s="72" t="str">
        <f>IF(ISBLANK(Данные!V584),"",Данные!V584)</f>
        <v/>
      </c>
      <c r="W584" s="72">
        <f>IF(ISBLANK(Данные!W584),"",Данные!W584)</f>
        <v>39</v>
      </c>
      <c r="X584" s="72">
        <f>IF(ISBLANK(Данные!X584),"",Данные!X584)</f>
        <v>2</v>
      </c>
      <c r="Y584" s="72">
        <f>IF(ISBLANK(Данные!Y584),"",Данные!Y584)</f>
        <v>3</v>
      </c>
      <c r="Z584" s="72" t="str">
        <f>IF(ISBLANK(Данные!Z584),"",Данные!Z584)</f>
        <v/>
      </c>
      <c r="AA584" s="72" t="str">
        <f>IF(ISBLANK(Данные!AA584),"",Данные!AA584)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>
      <c r="A585" s="71">
        <f>IF(ISBLANK(Данные!A585),"",Данные!A585)</f>
        <v>6368</v>
      </c>
      <c r="B585" s="71">
        <f>IF(ISBLANK(Данные!B585),"",Данные!B585)</f>
        <v>2021</v>
      </c>
      <c r="C585" s="71" t="str">
        <f>IF(ISBLANK(Данные!C585),"",Данные!C585)</f>
        <v>современных европейских языков</v>
      </c>
      <c r="D585" s="71" t="str">
        <f>IF(ISBLANK(Данные!D585),"",Данные!D585)</f>
        <v>Кудрявцева Наталья Фаддеевна</v>
      </c>
      <c r="E585" s="71" t="str">
        <f>IF(ISBLANK(Данные!E585),"",Данные!E585)</f>
        <v>кандидат социологических наук</v>
      </c>
      <c r="F585" s="71" t="str">
        <f>IF(ISBLANK(Данные!F585),"",Данные!F585)</f>
        <v>доцент</v>
      </c>
      <c r="G585" s="71">
        <f>IF(ISBLANK(Данные!G585),"",Данные!G585)</f>
        <v>1</v>
      </c>
      <c r="H585" s="71" t="str">
        <f>IF(ISBLANK(Данные!H585),"",Данные!H585)</f>
        <v>4 курс 2018 год/пост</v>
      </c>
      <c r="I585" s="71" t="str">
        <f>IF(ISBLANK(Данные!I585),"",Данные!I585)</f>
        <v>Дисциплины (модули) по выбору. Иностранный язык в профессиональной сфере</v>
      </c>
      <c r="J585" s="71" t="str">
        <f>IF(ISBLANK(Данные!J585),"",Данные!J585)</f>
        <v/>
      </c>
      <c r="K585" s="71" t="str">
        <f>IF(ISBLANK(Данные!K585),"",Данные!K585)</f>
        <v/>
      </c>
      <c r="L585" s="71">
        <f>IF(ISBLANK(Данные!L585),"",Данные!L585)</f>
        <v>36</v>
      </c>
      <c r="M585" s="72">
        <f t="shared" si="36"/>
        <v>3.6</v>
      </c>
      <c r="N585" s="72">
        <f t="shared" si="39"/>
        <v>14.870000000000001</v>
      </c>
      <c r="O585" s="72">
        <f t="shared" si="37"/>
        <v>9.75</v>
      </c>
      <c r="P585" s="72">
        <f t="shared" si="38"/>
        <v>9.75</v>
      </c>
      <c r="Q585" s="72" t="str">
        <f>IF(ISBLANK(Данные!Q585),"",Данные!Q585)</f>
        <v/>
      </c>
      <c r="R585" s="72" t="str">
        <f>IF(ISBLANK(Данные!R585),"",Данные!R585)</f>
        <v/>
      </c>
      <c r="S585" s="72" t="str">
        <f>IF(ISBLANK(Данные!S585),"",Данные!S585)</f>
        <v/>
      </c>
      <c r="T585" s="72">
        <f>IF(ISBLANK(Данные!T585),"",Данные!T585)</f>
        <v>7</v>
      </c>
      <c r="U585" s="72" t="str">
        <f>IF(ISBLANK(Данные!U585),"",Данные!U585)</f>
        <v/>
      </c>
      <c r="V585" s="72" t="str">
        <f>IF(ISBLANK(Данные!V585),"",Данные!V585)</f>
        <v/>
      </c>
      <c r="W585" s="72">
        <f>IF(ISBLANK(Данные!W585),"",Данные!W585)</f>
        <v>39</v>
      </c>
      <c r="X585" s="72">
        <f>IF(ISBLANK(Данные!X585),"",Данные!X585)</f>
        <v>2</v>
      </c>
      <c r="Y585" s="72">
        <f>IF(ISBLANK(Данные!Y585),"",Данные!Y585)</f>
        <v>3</v>
      </c>
      <c r="Z585" s="72" t="str">
        <f>IF(ISBLANK(Данные!Z585),"",Данные!Z585)</f>
        <v/>
      </c>
      <c r="AA585" s="72" t="str">
        <f>IF(ISBLANK(Данные!AA585),"",Данные!AA585)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>
      <c r="A586" s="71">
        <f>IF(ISBLANK(Данные!A586),"",Данные!A586)</f>
        <v>6368</v>
      </c>
      <c r="B586" s="71">
        <f>IF(ISBLANK(Данные!B586),"",Данные!B586)</f>
        <v>2021</v>
      </c>
      <c r="C586" s="71" t="str">
        <f>IF(ISBLANK(Данные!C586),"",Данные!C586)</f>
        <v>физической электроники</v>
      </c>
      <c r="D586" s="71" t="str">
        <f>IF(ISBLANK(Данные!D586),"",Данные!D586)</f>
        <v>Гасумянц Виталий Эдуардович</v>
      </c>
      <c r="E586" s="71" t="str">
        <f>IF(ISBLANK(Данные!E586),"",Данные!E586)</f>
        <v>доктор физ.-мат. наук</v>
      </c>
      <c r="F586" s="71" t="str">
        <f>IF(ISBLANK(Данные!F586),"",Данные!F586)</f>
        <v>профессор</v>
      </c>
      <c r="G586" s="71">
        <f>IF(ISBLANK(Данные!G586),"",Данные!G586)</f>
        <v>0.5</v>
      </c>
      <c r="H586" s="71" t="str">
        <f>IF(ISBLANK(Данные!H586),"",Данные!H586)</f>
        <v>4 курс 2018 год/пост</v>
      </c>
      <c r="I586" s="71" t="str">
        <f>IF(ISBLANK(Данные!I586),"",Данные!I586)</f>
        <v>Модуль "Физические основы ЭВМ"</v>
      </c>
      <c r="J586" s="71" t="str">
        <f>IF(ISBLANK(Данные!J586),"",Данные!J586)</f>
        <v/>
      </c>
      <c r="K586" s="71" t="str">
        <f>IF(ISBLANK(Данные!K586),"",Данные!K586)</f>
        <v/>
      </c>
      <c r="L586" s="71" t="str">
        <f>IF(ISBLANK(Данные!L586),"",Данные!L586)</f>
        <v/>
      </c>
      <c r="M586" s="72">
        <f t="shared" si="36"/>
        <v>0</v>
      </c>
      <c r="N586" s="72">
        <f t="shared" si="39"/>
        <v>14.870000000000001</v>
      </c>
      <c r="O586" s="72">
        <f t="shared" si="37"/>
        <v>9.75</v>
      </c>
      <c r="P586" s="72">
        <f t="shared" si="38"/>
        <v>9.75</v>
      </c>
      <c r="Q586" s="72" t="str">
        <f>IF(ISBLANK(Данные!Q586),"",Данные!Q586)</f>
        <v/>
      </c>
      <c r="R586" s="72" t="str">
        <f>IF(ISBLANK(Данные!R586),"",Данные!R586)</f>
        <v/>
      </c>
      <c r="S586" s="72" t="str">
        <f>IF(ISBLANK(Данные!S586),"",Данные!S586)</f>
        <v/>
      </c>
      <c r="T586" s="72" t="str">
        <f>IF(ISBLANK(Данные!T586),"",Данные!T586)</f>
        <v/>
      </c>
      <c r="U586" s="72" t="str">
        <f>IF(ISBLANK(Данные!U586),"",Данные!U586)</f>
        <v/>
      </c>
      <c r="V586" s="72" t="str">
        <f>IF(ISBLANK(Данные!V586),"",Данные!V586)</f>
        <v/>
      </c>
      <c r="W586" s="72">
        <f>IF(ISBLANK(Данные!W586),"",Данные!W586)</f>
        <v>39</v>
      </c>
      <c r="X586" s="72">
        <f>IF(ISBLANK(Данные!X586),"",Данные!X586)</f>
        <v>2</v>
      </c>
      <c r="Y586" s="72">
        <f>IF(ISBLANK(Данные!Y586),"",Данные!Y586)</f>
        <v>3</v>
      </c>
      <c r="Z586" s="72" t="str">
        <f>IF(ISBLANK(Данные!Z586),"",Данные!Z586)</f>
        <v/>
      </c>
      <c r="AA586" s="72" t="str">
        <f>IF(ISBLANK(Данные!AA586),"",Данные!AA586)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>
      <c r="A587" s="71">
        <f>IF(ISBLANK(Данные!A587),"",Данные!A587)</f>
        <v>6368</v>
      </c>
      <c r="B587" s="71">
        <f>IF(ISBLANK(Данные!B587),"",Данные!B587)</f>
        <v>2021</v>
      </c>
      <c r="C587" s="71" t="str">
        <f>IF(ISBLANK(Данные!C587),"",Данные!C587)</f>
        <v>физической электроники</v>
      </c>
      <c r="D587" s="71" t="str">
        <f>IF(ISBLANK(Данные!D587),"",Данные!D587)</f>
        <v>Гасумянц Виталий Эдуардович</v>
      </c>
      <c r="E587" s="71" t="str">
        <f>IF(ISBLANK(Данные!E587),"",Данные!E587)</f>
        <v>доктор физ.-мат. наук</v>
      </c>
      <c r="F587" s="71" t="str">
        <f>IF(ISBLANK(Данные!F587),"",Данные!F587)</f>
        <v>профессор</v>
      </c>
      <c r="G587" s="71">
        <f>IF(ISBLANK(Данные!G587),"",Данные!G587)</f>
        <v>0.5</v>
      </c>
      <c r="H587" s="71" t="str">
        <f>IF(ISBLANK(Данные!H587),"",Данные!H587)</f>
        <v>4 курс 2018 год/пост</v>
      </c>
      <c r="I587" s="71" t="str">
        <f>IF(ISBLANK(Данные!I587),"",Данные!I587)</f>
        <v>Модуль "Организация ЭВМ". Физические основы микроэлектроники</v>
      </c>
      <c r="J587" s="71" t="str">
        <f>IF(ISBLANK(Данные!J587),"",Данные!J587)</f>
        <v/>
      </c>
      <c r="K587" s="71">
        <f>IF(ISBLANK(Данные!K587),"",Данные!K587)</f>
        <v>36</v>
      </c>
      <c r="L587" s="71" t="str">
        <f>IF(ISBLANK(Данные!L587),"",Данные!L587)</f>
        <v/>
      </c>
      <c r="M587" s="72">
        <f t="shared" si="36"/>
        <v>3.6</v>
      </c>
      <c r="N587" s="72">
        <f t="shared" si="39"/>
        <v>14.870000000000001</v>
      </c>
      <c r="O587" s="72">
        <f t="shared" si="37"/>
        <v>9.75</v>
      </c>
      <c r="P587" s="72">
        <f t="shared" si="38"/>
        <v>9.75</v>
      </c>
      <c r="Q587" s="72" t="str">
        <f>IF(ISBLANK(Данные!Q587),"",Данные!Q587)</f>
        <v/>
      </c>
      <c r="R587" s="72" t="str">
        <f>IF(ISBLANK(Данные!R587),"",Данные!R587)</f>
        <v/>
      </c>
      <c r="S587" s="72" t="str">
        <f>IF(ISBLANK(Данные!S587),"",Данные!S587)</f>
        <v/>
      </c>
      <c r="T587" s="72" t="str">
        <f>IF(ISBLANK(Данные!T587),"",Данные!T587)</f>
        <v/>
      </c>
      <c r="U587" s="72" t="str">
        <f>IF(ISBLANK(Данные!U587),"",Данные!U587)</f>
        <v/>
      </c>
      <c r="V587" s="72" t="str">
        <f>IF(ISBLANK(Данные!V587),"",Данные!V587)</f>
        <v/>
      </c>
      <c r="W587" s="72">
        <f>IF(ISBLANK(Данные!W587),"",Данные!W587)</f>
        <v>39</v>
      </c>
      <c r="X587" s="72">
        <f>IF(ISBLANK(Данные!X587),"",Данные!X587)</f>
        <v>2</v>
      </c>
      <c r="Y587" s="72">
        <f>IF(ISBLANK(Данные!Y587),"",Данные!Y587)</f>
        <v>3</v>
      </c>
      <c r="Z587" s="72" t="str">
        <f>IF(ISBLANK(Данные!Z587),"",Данные!Z587)</f>
        <v/>
      </c>
      <c r="AA587" s="72" t="str">
        <f>IF(ISBLANK(Данные!AA587),"",Данные!AA587)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>
      <c r="A588" s="71">
        <f>IF(ISBLANK(Данные!A588),"",Данные!A588)</f>
        <v>6368</v>
      </c>
      <c r="B588" s="71">
        <f>IF(ISBLANK(Данные!B588),"",Данные!B588)</f>
        <v>2021</v>
      </c>
      <c r="C588" s="71" t="str">
        <f>IF(ISBLANK(Данные!C588),"",Данные!C588)</f>
        <v>физической электроники</v>
      </c>
      <c r="D588" s="71" t="str">
        <f>IF(ISBLANK(Данные!D588),"",Данные!D588)</f>
        <v>Хинич Иосиф Исаакович</v>
      </c>
      <c r="E588" s="71" t="str">
        <f>IF(ISBLANK(Данные!E588),"",Данные!E588)</f>
        <v>доктор педагогических наук</v>
      </c>
      <c r="F588" s="71" t="str">
        <f>IF(ISBLANK(Данные!F588),"",Данные!F588)</f>
        <v>профессор</v>
      </c>
      <c r="G588" s="71">
        <f>IF(ISBLANK(Данные!G588),"",Данные!G588)</f>
        <v>0.75</v>
      </c>
      <c r="H588" s="71" t="str">
        <f>IF(ISBLANK(Данные!H588),"",Данные!H588)</f>
        <v>4 курс 2018 год/пост</v>
      </c>
      <c r="I588" s="71" t="str">
        <f>IF(ISBLANK(Данные!I588),"",Данные!I588)</f>
        <v>Модуль "Физические основы ЭВМ"</v>
      </c>
      <c r="J588" s="71" t="str">
        <f>IF(ISBLANK(Данные!J588),"",Данные!J588)</f>
        <v/>
      </c>
      <c r="K588" s="71" t="str">
        <f>IF(ISBLANK(Данные!K588),"",Данные!K588)</f>
        <v/>
      </c>
      <c r="L588" s="71" t="str">
        <f>IF(ISBLANK(Данные!L588),"",Данные!L588)</f>
        <v/>
      </c>
      <c r="M588" s="72">
        <f t="shared" si="36"/>
        <v>0</v>
      </c>
      <c r="N588" s="72">
        <f t="shared" si="39"/>
        <v>14.870000000000001</v>
      </c>
      <c r="O588" s="72">
        <f t="shared" si="37"/>
        <v>9.75</v>
      </c>
      <c r="P588" s="72">
        <f t="shared" si="38"/>
        <v>9.75</v>
      </c>
      <c r="Q588" s="72" t="str">
        <f>IF(ISBLANK(Данные!Q588),"",Данные!Q588)</f>
        <v/>
      </c>
      <c r="R588" s="72" t="str">
        <f>IF(ISBLANK(Данные!R588),"",Данные!R588)</f>
        <v/>
      </c>
      <c r="S588" s="72" t="str">
        <f>IF(ISBLANK(Данные!S588),"",Данные!S588)</f>
        <v/>
      </c>
      <c r="T588" s="72" t="str">
        <f>IF(ISBLANK(Данные!T588),"",Данные!T588)</f>
        <v/>
      </c>
      <c r="U588" s="72" t="str">
        <f>IF(ISBLANK(Данные!U588),"",Данные!U588)</f>
        <v/>
      </c>
      <c r="V588" s="72" t="str">
        <f>IF(ISBLANK(Данные!V588),"",Данные!V588)</f>
        <v/>
      </c>
      <c r="W588" s="72">
        <f>IF(ISBLANK(Данные!W588),"",Данные!W588)</f>
        <v>39</v>
      </c>
      <c r="X588" s="72">
        <f>IF(ISBLANK(Данные!X588),"",Данные!X588)</f>
        <v>2</v>
      </c>
      <c r="Y588" s="72">
        <f>IF(ISBLANK(Данные!Y588),"",Данные!Y588)</f>
        <v>3</v>
      </c>
      <c r="Z588" s="72" t="str">
        <f>IF(ISBLANK(Данные!Z588),"",Данные!Z588)</f>
        <v/>
      </c>
      <c r="AA588" s="72" t="str">
        <f>IF(ISBLANK(Данные!AA588),"",Данные!AA588)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>
      <c r="A589" s="71">
        <f>IF(ISBLANK(Данные!A589),"",Данные!A589)</f>
        <v>6368</v>
      </c>
      <c r="B589" s="71">
        <f>IF(ISBLANK(Данные!B589),"",Данные!B589)</f>
        <v>2021</v>
      </c>
      <c r="C589" s="71" t="str">
        <f>IF(ISBLANK(Данные!C589),"",Данные!C589)</f>
        <v>физической электроники</v>
      </c>
      <c r="D589" s="71" t="str">
        <f>IF(ISBLANK(Данные!D589),"",Данные!D589)</f>
        <v>Хинич Иосиф Исаакович</v>
      </c>
      <c r="E589" s="71" t="str">
        <f>IF(ISBLANK(Данные!E589),"",Данные!E589)</f>
        <v>доктор педагогических наук</v>
      </c>
      <c r="F589" s="71" t="str">
        <f>IF(ISBLANK(Данные!F589),"",Данные!F589)</f>
        <v>профессор</v>
      </c>
      <c r="G589" s="71">
        <f>IF(ISBLANK(Данные!G589),"",Данные!G589)</f>
        <v>0.75</v>
      </c>
      <c r="H589" s="71" t="str">
        <f>IF(ISBLANK(Данные!H589),"",Данные!H589)</f>
        <v>4 курс 2018 год/пост</v>
      </c>
      <c r="I589" s="71" t="str">
        <f>IF(ISBLANK(Данные!I589),"",Данные!I589)</f>
        <v>Модуль "Физические основы ЭВМ". Введение в нанотехнологии</v>
      </c>
      <c r="J589" s="71">
        <f>IF(ISBLANK(Данные!J589),"",Данные!J589)</f>
        <v>9</v>
      </c>
      <c r="K589" s="71" t="str">
        <f>IF(ISBLANK(Данные!K589),"",Данные!K589)</f>
        <v/>
      </c>
      <c r="L589" s="71">
        <f>IF(ISBLANK(Данные!L589),"",Данные!L589)</f>
        <v>27</v>
      </c>
      <c r="M589" s="72">
        <f t="shared" si="36"/>
        <v>3.6</v>
      </c>
      <c r="N589" s="72">
        <f t="shared" si="39"/>
        <v>14.870000000000001</v>
      </c>
      <c r="O589" s="72">
        <f t="shared" si="37"/>
        <v>9.75</v>
      </c>
      <c r="P589" s="72">
        <f t="shared" si="38"/>
        <v>9.75</v>
      </c>
      <c r="Q589" s="72" t="str">
        <f>IF(ISBLANK(Данные!Q589),"",Данные!Q589)</f>
        <v/>
      </c>
      <c r="R589" s="72" t="str">
        <f>IF(ISBLANK(Данные!R589),"",Данные!R589)</f>
        <v/>
      </c>
      <c r="S589" s="72" t="str">
        <f>IF(ISBLANK(Данные!S589),"",Данные!S589)</f>
        <v/>
      </c>
      <c r="T589" s="72" t="str">
        <f>IF(ISBLANK(Данные!T589),"",Данные!T589)</f>
        <v/>
      </c>
      <c r="U589" s="72" t="str">
        <f>IF(ISBLANK(Данные!U589),"",Данные!U589)</f>
        <v/>
      </c>
      <c r="V589" s="72" t="str">
        <f>IF(ISBLANK(Данные!V589),"",Данные!V589)</f>
        <v/>
      </c>
      <c r="W589" s="72">
        <f>IF(ISBLANK(Данные!W589),"",Данные!W589)</f>
        <v>39</v>
      </c>
      <c r="X589" s="72">
        <f>IF(ISBLANK(Данные!X589),"",Данные!X589)</f>
        <v>2</v>
      </c>
      <c r="Y589" s="72">
        <f>IF(ISBLANK(Данные!Y589),"",Данные!Y589)</f>
        <v>3</v>
      </c>
      <c r="Z589" s="72" t="str">
        <f>IF(ISBLANK(Данные!Z589),"",Данные!Z589)</f>
        <v/>
      </c>
      <c r="AA589" s="72" t="str">
        <f>IF(ISBLANK(Данные!AA589),"",Данные!AA589)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>
      <c r="A590" s="71">
        <f>IF(ISBLANK(Данные!A590),"",Данные!A590)</f>
        <v>6368</v>
      </c>
      <c r="B590" s="71">
        <f>IF(ISBLANK(Данные!B590),"",Данные!B590)</f>
        <v>2021</v>
      </c>
      <c r="C590" s="71" t="str">
        <f>IF(ISBLANK(Данные!C590),"",Данные!C590)</f>
        <v>современных европейских языков</v>
      </c>
      <c r="D590" s="71" t="str">
        <f>IF(ISBLANK(Данные!D590),"",Данные!D590)</f>
        <v>Хахалина Марина Сергеевна</v>
      </c>
      <c r="E590" s="71" t="str">
        <f>IF(ISBLANK(Данные!E590),"",Данные!E590)</f>
        <v>кандидат химических наук</v>
      </c>
      <c r="F590" s="71" t="str">
        <f>IF(ISBLANK(Данные!F590),"",Данные!F590)</f>
        <v>старший преподаватель</v>
      </c>
      <c r="G590" s="71">
        <f>IF(ISBLANK(Данные!G590),"",Данные!G590)</f>
        <v>1</v>
      </c>
      <c r="H590" s="71" t="str">
        <f>IF(ISBLANK(Данные!H590),"",Данные!H590)</f>
        <v>4 курс 2018 год/пост</v>
      </c>
      <c r="I590" s="71" t="str">
        <f>IF(ISBLANK(Данные!I590),"",Данные!I590)</f>
        <v>Модуль "Основы профессионального общения на иностранном языке"</v>
      </c>
      <c r="J590" s="71" t="str">
        <f>IF(ISBLANK(Данные!J590),"",Данные!J590)</f>
        <v/>
      </c>
      <c r="K590" s="71" t="str">
        <f>IF(ISBLANK(Данные!K590),"",Данные!K590)</f>
        <v/>
      </c>
      <c r="L590" s="71" t="str">
        <f>IF(ISBLANK(Данные!L590),"",Данные!L590)</f>
        <v/>
      </c>
      <c r="M590" s="72">
        <f t="shared" si="36"/>
        <v>0</v>
      </c>
      <c r="N590" s="72">
        <f t="shared" si="39"/>
        <v>14.870000000000001</v>
      </c>
      <c r="O590" s="72">
        <f t="shared" si="37"/>
        <v>9.75</v>
      </c>
      <c r="P590" s="72">
        <f t="shared" si="38"/>
        <v>9.75</v>
      </c>
      <c r="Q590" s="72" t="str">
        <f>IF(ISBLANK(Данные!Q590),"",Данные!Q590)</f>
        <v/>
      </c>
      <c r="R590" s="72" t="str">
        <f>IF(ISBLANK(Данные!R590),"",Данные!R590)</f>
        <v/>
      </c>
      <c r="S590" s="72" t="str">
        <f>IF(ISBLANK(Данные!S590),"",Данные!S590)</f>
        <v/>
      </c>
      <c r="T590" s="72" t="str">
        <f>IF(ISBLANK(Данные!T590),"",Данные!T590)</f>
        <v/>
      </c>
      <c r="U590" s="72" t="str">
        <f>IF(ISBLANK(Данные!U590),"",Данные!U590)</f>
        <v/>
      </c>
      <c r="V590" s="72" t="str">
        <f>IF(ISBLANK(Данные!V590),"",Данные!V590)</f>
        <v/>
      </c>
      <c r="W590" s="72">
        <f>IF(ISBLANK(Данные!W590),"",Данные!W590)</f>
        <v>39</v>
      </c>
      <c r="X590" s="72">
        <f>IF(ISBLANK(Данные!X590),"",Данные!X590)</f>
        <v>2</v>
      </c>
      <c r="Y590" s="72">
        <f>IF(ISBLANK(Данные!Y590),"",Данные!Y590)</f>
        <v>3</v>
      </c>
      <c r="Z590" s="72" t="str">
        <f>IF(ISBLANK(Данные!Z590),"",Данные!Z590)</f>
        <v/>
      </c>
      <c r="AA590" s="72" t="str">
        <f>IF(ISBLANK(Данные!AA590),"",Данные!AA590)</f>
        <v/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>
      <c r="A591" s="71">
        <f>IF(ISBLANK(Данные!A591),"",Данные!A591)</f>
        <v>6368</v>
      </c>
      <c r="B591" s="71">
        <f>IF(ISBLANK(Данные!B591),"",Данные!B591)</f>
        <v>2021</v>
      </c>
      <c r="C591" s="71" t="str">
        <f>IF(ISBLANK(Данные!C591),"",Данные!C591)</f>
        <v>современных европейских языков</v>
      </c>
      <c r="D591" s="71" t="str">
        <f>IF(ISBLANK(Данные!D591),"",Данные!D591)</f>
        <v>Хахалина Марина Сергеевна</v>
      </c>
      <c r="E591" s="71" t="str">
        <f>IF(ISBLANK(Данные!E591),"",Данные!E591)</f>
        <v>кандидат химических наук</v>
      </c>
      <c r="F591" s="71" t="str">
        <f>IF(ISBLANK(Данные!F591),"",Данные!F591)</f>
        <v>старший преподаватель</v>
      </c>
      <c r="G591" s="71">
        <f>IF(ISBLANK(Данные!G591),"",Данные!G591)</f>
        <v>1</v>
      </c>
      <c r="H591" s="71" t="str">
        <f>IF(ISBLANK(Данные!H591),"",Данные!H591)</f>
        <v>4 курс 2018 год/пост</v>
      </c>
      <c r="I591" s="71" t="str">
        <f>IF(ISBLANK(Данные!I591),"",Данные!I591)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71" t="str">
        <f>IF(ISBLANK(Данные!J591),"",Данные!J591)</f>
        <v/>
      </c>
      <c r="K591" s="71" t="str">
        <f>IF(ISBLANK(Данные!K591),"",Данные!K591)</f>
        <v/>
      </c>
      <c r="L591" s="71">
        <f>IF(ISBLANK(Данные!L591),"",Данные!L591)</f>
        <v>54</v>
      </c>
      <c r="M591" s="72">
        <f t="shared" si="36"/>
        <v>5.4</v>
      </c>
      <c r="N591" s="72">
        <f t="shared" si="39"/>
        <v>14.870000000000001</v>
      </c>
      <c r="O591" s="72">
        <f t="shared" si="37"/>
        <v>9.75</v>
      </c>
      <c r="P591" s="72">
        <f t="shared" si="38"/>
        <v>9.75</v>
      </c>
      <c r="Q591" s="72" t="str">
        <f>IF(ISBLANK(Данные!Q591),"",Данные!Q591)</f>
        <v/>
      </c>
      <c r="R591" s="72" t="str">
        <f>IF(ISBLANK(Данные!R591),"",Данные!R591)</f>
        <v/>
      </c>
      <c r="S591" s="72" t="str">
        <f>IF(ISBLANK(Данные!S591),"",Данные!S591)</f>
        <v/>
      </c>
      <c r="T591" s="72" t="str">
        <f>IF(ISBLANK(Данные!T591),"",Данные!T591)</f>
        <v/>
      </c>
      <c r="U591" s="72" t="str">
        <f>IF(ISBLANK(Данные!U591),"",Данные!U591)</f>
        <v/>
      </c>
      <c r="V591" s="72" t="str">
        <f>IF(ISBLANK(Данные!V591),"",Данные!V591)</f>
        <v/>
      </c>
      <c r="W591" s="72">
        <f>IF(ISBLANK(Данные!W591),"",Данные!W591)</f>
        <v>39</v>
      </c>
      <c r="X591" s="72">
        <f>IF(ISBLANK(Данные!X591),"",Данные!X591)</f>
        <v>2</v>
      </c>
      <c r="Y591" s="72">
        <f>IF(ISBLANK(Данные!Y591),"",Данные!Y591)</f>
        <v>3</v>
      </c>
      <c r="Z591" s="72" t="str">
        <f>IF(ISBLANK(Данные!Z591),"",Данные!Z591)</f>
        <v/>
      </c>
      <c r="AA591" s="72" t="str">
        <f>IF(ISBLANK(Данные!AA591),"",Данные!AA591)</f>
        <v/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>
      <c r="A592" s="71">
        <f>IF(ISBLANK(Данные!A592),"",Данные!A592)</f>
        <v>6368</v>
      </c>
      <c r="B592" s="71">
        <f>IF(ISBLANK(Данные!B592),"",Данные!B592)</f>
        <v>2021</v>
      </c>
      <c r="C592" s="71" t="str">
        <f>IF(ISBLANK(Данные!C592),"",Данные!C592)</f>
        <v>современных европейских языков</v>
      </c>
      <c r="D592" s="71" t="str">
        <f>IF(ISBLANK(Данные!D592),"",Данные!D592)</f>
        <v>Кузнецова Надежда Леонидовна</v>
      </c>
      <c r="E592" s="71" t="str">
        <f>IF(ISBLANK(Данные!E592),"",Данные!E592)</f>
        <v>нет</v>
      </c>
      <c r="F592" s="71" t="str">
        <f>IF(ISBLANK(Данные!F592),"",Данные!F592)</f>
        <v>старший преподаватель</v>
      </c>
      <c r="G592" s="71">
        <f>IF(ISBLANK(Данные!G592),"",Данные!G592)</f>
        <v>0.75</v>
      </c>
      <c r="H592" s="71" t="str">
        <f>IF(ISBLANK(Данные!H592),"",Данные!H592)</f>
        <v>4 курс 2018 год/пост</v>
      </c>
      <c r="I592" s="71" t="str">
        <f>IF(ISBLANK(Данные!I592),"",Данные!I592)</f>
        <v>Модуль "Особенности профессиональной иноязычной коммуникации"</v>
      </c>
      <c r="J592" s="71" t="str">
        <f>IF(ISBLANK(Данные!J592),"",Данные!J592)</f>
        <v/>
      </c>
      <c r="K592" s="71" t="str">
        <f>IF(ISBLANK(Данные!K592),"",Данные!K592)</f>
        <v/>
      </c>
      <c r="L592" s="71" t="str">
        <f>IF(ISBLANK(Данные!L592),"",Данные!L592)</f>
        <v/>
      </c>
      <c r="M592" s="72">
        <f t="shared" si="36"/>
        <v>0</v>
      </c>
      <c r="N592" s="72">
        <f t="shared" si="39"/>
        <v>14.870000000000001</v>
      </c>
      <c r="O592" s="72">
        <f t="shared" si="37"/>
        <v>9.75</v>
      </c>
      <c r="P592" s="72">
        <f t="shared" si="38"/>
        <v>9.75</v>
      </c>
      <c r="Q592" s="72" t="str">
        <f>IF(ISBLANK(Данные!Q592),"",Данные!Q592)</f>
        <v/>
      </c>
      <c r="R592" s="72" t="str">
        <f>IF(ISBLANK(Данные!R592),"",Данные!R592)</f>
        <v/>
      </c>
      <c r="S592" s="72" t="str">
        <f>IF(ISBLANK(Данные!S592),"",Данные!S592)</f>
        <v/>
      </c>
      <c r="T592" s="72" t="str">
        <f>IF(ISBLANK(Данные!T592),"",Данные!T592)</f>
        <v/>
      </c>
      <c r="U592" s="72" t="str">
        <f>IF(ISBLANK(Данные!U592),"",Данные!U592)</f>
        <v/>
      </c>
      <c r="V592" s="72" t="str">
        <f>IF(ISBLANK(Данные!V592),"",Данные!V592)</f>
        <v/>
      </c>
      <c r="W592" s="72">
        <f>IF(ISBLANK(Данные!W592),"",Данные!W592)</f>
        <v>39</v>
      </c>
      <c r="X592" s="72">
        <f>IF(ISBLANK(Данные!X592),"",Данные!X592)</f>
        <v>2</v>
      </c>
      <c r="Y592" s="72">
        <f>IF(ISBLANK(Данные!Y592),"",Данные!Y592)</f>
        <v>3</v>
      </c>
      <c r="Z592" s="72" t="str">
        <f>IF(ISBLANK(Данные!Z592),"",Данные!Z592)</f>
        <v/>
      </c>
      <c r="AA592" s="72" t="str">
        <f>IF(ISBLANK(Данные!AA592),"",Данные!AA592)</f>
        <v/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>
      <c r="A593" s="71">
        <f>IF(ISBLANK(Данные!A593),"",Данные!A593)</f>
        <v>6368</v>
      </c>
      <c r="B593" s="71">
        <f>IF(ISBLANK(Данные!B593),"",Данные!B593)</f>
        <v>2021</v>
      </c>
      <c r="C593" s="71" t="str">
        <f>IF(ISBLANK(Данные!C593),"",Данные!C593)</f>
        <v>современных европейских языков</v>
      </c>
      <c r="D593" s="71" t="str">
        <f>IF(ISBLANK(Данные!D593),"",Данные!D593)</f>
        <v>Кузнецова Надежда Леонидовна</v>
      </c>
      <c r="E593" s="71" t="str">
        <f>IF(ISBLANK(Данные!E593),"",Данные!E593)</f>
        <v>нет</v>
      </c>
      <c r="F593" s="71" t="str">
        <f>IF(ISBLANK(Данные!F593),"",Данные!F593)</f>
        <v>старший преподаватель</v>
      </c>
      <c r="G593" s="71">
        <f>IF(ISBLANK(Данные!G593),"",Данные!G593)</f>
        <v>0.75</v>
      </c>
      <c r="H593" s="71" t="str">
        <f>IF(ISBLANK(Данные!H593),"",Данные!H593)</f>
        <v>4 курс 2018 год/пост</v>
      </c>
      <c r="I593" s="71" t="str">
        <f>IF(ISBLANK(Данные!I593),"",Данные!I593)</f>
        <v>Модуль "Особенности профессиональной иноязычной коммуникации". Лингвистические основы иноязычной коммуникации</v>
      </c>
      <c r="J593" s="71" t="str">
        <f>IF(ISBLANK(Данные!J593),"",Данные!J593)</f>
        <v/>
      </c>
      <c r="K593" s="71" t="str">
        <f>IF(ISBLANK(Данные!K593),"",Данные!K593)</f>
        <v/>
      </c>
      <c r="L593" s="71">
        <f>IF(ISBLANK(Данные!L593),"",Данные!L593)</f>
        <v>216</v>
      </c>
      <c r="M593" s="72">
        <f t="shared" si="36"/>
        <v>21.6</v>
      </c>
      <c r="N593" s="72">
        <f t="shared" si="39"/>
        <v>14.870000000000001</v>
      </c>
      <c r="O593" s="72">
        <f t="shared" si="37"/>
        <v>9.75</v>
      </c>
      <c r="P593" s="72">
        <f t="shared" si="38"/>
        <v>9.75</v>
      </c>
      <c r="Q593" s="72" t="str">
        <f>IF(ISBLANK(Данные!Q593),"",Данные!Q593)</f>
        <v/>
      </c>
      <c r="R593" s="72" t="str">
        <f>IF(ISBLANK(Данные!R593),"",Данные!R593)</f>
        <v/>
      </c>
      <c r="S593" s="72" t="str">
        <f>IF(ISBLANK(Данные!S593),"",Данные!S593)</f>
        <v/>
      </c>
      <c r="T593" s="72" t="str">
        <f>IF(ISBLANK(Данные!T593),"",Данные!T593)</f>
        <v/>
      </c>
      <c r="U593" s="72" t="str">
        <f>IF(ISBLANK(Данные!U593),"",Данные!U593)</f>
        <v/>
      </c>
      <c r="V593" s="72" t="str">
        <f>IF(ISBLANK(Данные!V593),"",Данные!V593)</f>
        <v/>
      </c>
      <c r="W593" s="72">
        <f>IF(ISBLANK(Данные!W593),"",Данные!W593)</f>
        <v>39</v>
      </c>
      <c r="X593" s="72">
        <f>IF(ISBLANK(Данные!X593),"",Данные!X593)</f>
        <v>2</v>
      </c>
      <c r="Y593" s="72">
        <f>IF(ISBLANK(Данные!Y593),"",Данные!Y593)</f>
        <v>3</v>
      </c>
      <c r="Z593" s="72" t="str">
        <f>IF(ISBLANK(Данные!Z593),"",Данные!Z593)</f>
        <v/>
      </c>
      <c r="AA593" s="72" t="str">
        <f>IF(ISBLANK(Данные!AA593),"",Данные!AA593)</f>
        <v/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>
      <c r="A594" s="71">
        <f>IF(ISBLANK(Данные!A594),"",Данные!A594)</f>
        <v>4281</v>
      </c>
      <c r="B594" s="71">
        <f>IF(ISBLANK(Данные!B594),"",Данные!B594)</f>
        <v>2017</v>
      </c>
      <c r="C594" s="71" t="str">
        <f>IF(ISBLANK(Данные!C594),"",Данные!C594)</f>
        <v>компьютерных технологий и электронного обучения</v>
      </c>
      <c r="D594" s="71" t="str">
        <f>IF(ISBLANK(Данные!D594),"",Данные!D594)</f>
        <v>Жуков Николай Николаевич</v>
      </c>
      <c r="E594" s="71" t="str">
        <f>IF(ISBLANK(Данные!E594),"",Данные!E594)</f>
        <v>нет</v>
      </c>
      <c r="F594" s="71" t="str">
        <f>IF(ISBLANK(Данные!F594),"",Данные!F594)</f>
        <v>ассистент</v>
      </c>
      <c r="G594" s="71">
        <f>IF(ISBLANK(Данные!G594),"",Данные!G594)</f>
        <v>1</v>
      </c>
      <c r="H594" s="71">
        <f>IF(ISBLANK(Данные!H594),"",Данные!H594)</f>
        <v>16097</v>
      </c>
      <c r="I594" s="71" t="str">
        <f>IF(ISBLANK(Данные!I594),"",Данные!I594)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71">
        <f>IF(ISBLANK(Данные!J594),"",Данные!J594)</f>
        <v>4</v>
      </c>
      <c r="K594" s="71" t="str">
        <f>IF(ISBLANK(Данные!K594),"",Данные!K594)</f>
        <v/>
      </c>
      <c r="L594" s="71">
        <f>IF(ISBLANK(Данные!L594),"",Данные!L594)</f>
        <v>8</v>
      </c>
      <c r="M594" s="72">
        <f t="shared" si="36"/>
        <v>1.2000000000000002</v>
      </c>
      <c r="N594" s="72">
        <f t="shared" si="39"/>
        <v>11.9</v>
      </c>
      <c r="O594" s="72">
        <f t="shared" si="37"/>
        <v>7.5</v>
      </c>
      <c r="P594" s="72">
        <f t="shared" si="38"/>
        <v>7.5</v>
      </c>
      <c r="Q594" s="72" t="str">
        <f>IF(ISBLANK(Данные!Q594),"",Данные!Q594)</f>
        <v/>
      </c>
      <c r="R594" s="72" t="str">
        <f>IF(ISBLANK(Данные!R594),"",Данные!R594)</f>
        <v/>
      </c>
      <c r="S594" s="72" t="str">
        <f>IF(ISBLANK(Данные!S594),"",Данные!S594)</f>
        <v/>
      </c>
      <c r="T594" s="72" t="str">
        <f>IF(ISBLANK(Данные!T594),"",Данные!T594)</f>
        <v/>
      </c>
      <c r="U594" s="72" t="str">
        <f>IF(ISBLANK(Данные!U594),"",Данные!U594)</f>
        <v/>
      </c>
      <c r="V594" s="72" t="str">
        <f>IF(ISBLANK(Данные!V594),"",Данные!V594)</f>
        <v/>
      </c>
      <c r="W594" s="72">
        <f>IF(ISBLANK(Данные!W594),"",Данные!W594)</f>
        <v>30</v>
      </c>
      <c r="X594" s="72">
        <f>IF(ISBLANK(Данные!X594),"",Данные!X594)</f>
        <v>1</v>
      </c>
      <c r="Y594" s="72">
        <f>IF(ISBLANK(Данные!Y594),"",Данные!Y594)</f>
        <v>2</v>
      </c>
      <c r="Z594" s="72" t="str">
        <f>IF(ISBLANK(Данные!Z594),"",Данные!Z594)</f>
        <v/>
      </c>
      <c r="AA594" s="72" t="str">
        <f>IF(ISBLANK(Данные!AA594),"",Данные!AA594)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>
      <c r="A595" s="71">
        <f>IF(ISBLANK(Данные!A595),"",Данные!A595)</f>
        <v>4282</v>
      </c>
      <c r="B595" s="71">
        <f>IF(ISBLANK(Данные!B595),"",Данные!B595)</f>
        <v>2016</v>
      </c>
      <c r="C595" s="71" t="str">
        <f>IF(ISBLANK(Данные!C595),"",Данные!C595)</f>
        <v>компьютерных технологий и электронного обучения</v>
      </c>
      <c r="D595" s="71" t="str">
        <f>IF(ISBLANK(Данные!D595),"",Данные!D595)</f>
        <v>Готская Ирина Борисовна</v>
      </c>
      <c r="E595" s="71" t="str">
        <f>IF(ISBLANK(Данные!E595),"",Данные!E595)</f>
        <v>доктор педагогических наук</v>
      </c>
      <c r="F595" s="71" t="str">
        <f>IF(ISBLANK(Данные!F595),"",Данные!F595)</f>
        <v>профессор</v>
      </c>
      <c r="G595" s="71">
        <f>IF(ISBLANK(Данные!G595),"",Данные!G595)</f>
        <v>1</v>
      </c>
      <c r="H595" s="71">
        <f>IF(ISBLANK(Данные!H595),"",Данные!H595)</f>
        <v>14908</v>
      </c>
      <c r="I595" s="71" t="str">
        <f>IF(ISBLANK(Данные!I595),"",Данные!I595)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71">
        <f>IF(ISBLANK(Данные!J595),"",Данные!J595)</f>
        <v>4</v>
      </c>
      <c r="K595" s="71" t="str">
        <f>IF(ISBLANK(Данные!K595),"",Данные!K595)</f>
        <v/>
      </c>
      <c r="L595" s="71">
        <f>IF(ISBLANK(Данные!L595),"",Данные!L595)</f>
        <v>8</v>
      </c>
      <c r="M595" s="72">
        <f t="shared" si="36"/>
        <v>1.2000000000000002</v>
      </c>
      <c r="N595" s="72">
        <f t="shared" si="39"/>
        <v>11.9</v>
      </c>
      <c r="O595" s="72">
        <f t="shared" si="37"/>
        <v>7.5</v>
      </c>
      <c r="P595" s="72">
        <f t="shared" si="38"/>
        <v>7.5</v>
      </c>
      <c r="Q595" s="72" t="str">
        <f>IF(ISBLANK(Данные!Q595),"",Данные!Q595)</f>
        <v/>
      </c>
      <c r="R595" s="72" t="str">
        <f>IF(ISBLANK(Данные!R595),"",Данные!R595)</f>
        <v/>
      </c>
      <c r="S595" s="72" t="str">
        <f>IF(ISBLANK(Данные!S595),"",Данные!S595)</f>
        <v/>
      </c>
      <c r="T595" s="72" t="str">
        <f>IF(ISBLANK(Данные!T595),"",Данные!T595)</f>
        <v/>
      </c>
      <c r="U595" s="72" t="str">
        <f>IF(ISBLANK(Данные!U595),"",Данные!U595)</f>
        <v/>
      </c>
      <c r="V595" s="72" t="str">
        <f>IF(ISBLANK(Данные!V595),"",Данные!V595)</f>
        <v/>
      </c>
      <c r="W595" s="72">
        <f>IF(ISBLANK(Данные!W595),"",Данные!W595)</f>
        <v>30</v>
      </c>
      <c r="X595" s="72">
        <f>IF(ISBLANK(Данные!X595),"",Данные!X595)</f>
        <v>1</v>
      </c>
      <c r="Y595" s="72">
        <f>IF(ISBLANK(Данные!Y595),"",Данные!Y595)</f>
        <v>2</v>
      </c>
      <c r="Z595" s="72" t="str">
        <f>IF(ISBLANK(Данные!Z595),"",Данные!Z595)</f>
        <v/>
      </c>
      <c r="AA595" s="72" t="str">
        <f>IF(ISBLANK(Данные!AA595),"",Данные!AA595)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>
      <c r="A596" s="71">
        <f>IF(ISBLANK(Данные!A596),"",Данные!A596)</f>
        <v>4282</v>
      </c>
      <c r="B596" s="71">
        <f>IF(ISBLANK(Данные!B596),"",Данные!B596)</f>
        <v>2016</v>
      </c>
      <c r="C596" s="71" t="str">
        <f>IF(ISBLANK(Данные!C596),"",Данные!C596)</f>
        <v>компьютерных технологий и электронного обучения</v>
      </c>
      <c r="D596" s="71" t="str">
        <f>IF(ISBLANK(Данные!D596),"",Данные!D596)</f>
        <v>Готская Ирина Борисовна</v>
      </c>
      <c r="E596" s="71" t="str">
        <f>IF(ISBLANK(Данные!E596),"",Данные!E596)</f>
        <v>доктор педагогических наук</v>
      </c>
      <c r="F596" s="71" t="str">
        <f>IF(ISBLANK(Данные!F596),"",Данные!F596)</f>
        <v>профессор</v>
      </c>
      <c r="G596" s="71">
        <f>IF(ISBLANK(Данные!G596),"",Данные!G596)</f>
        <v>1</v>
      </c>
      <c r="H596" s="71">
        <f>IF(ISBLANK(Данные!H596),"",Данные!H596)</f>
        <v>14908</v>
      </c>
      <c r="I596" s="71" t="str">
        <f>IF(ISBLANK(Данные!I596),"",Данные!I596)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71">
        <f>IF(ISBLANK(Данные!J596),"",Данные!J596)</f>
        <v>4</v>
      </c>
      <c r="K596" s="71" t="str">
        <f>IF(ISBLANK(Данные!K596),"",Данные!K596)</f>
        <v/>
      </c>
      <c r="L596" s="71">
        <f>IF(ISBLANK(Данные!L596),"",Данные!L596)</f>
        <v>8</v>
      </c>
      <c r="M596" s="72">
        <f t="shared" si="36"/>
        <v>1.2000000000000002</v>
      </c>
      <c r="N596" s="72">
        <f t="shared" si="39"/>
        <v>11.9</v>
      </c>
      <c r="O596" s="72">
        <f t="shared" si="37"/>
        <v>7.5</v>
      </c>
      <c r="P596" s="72">
        <f t="shared" si="38"/>
        <v>7.5</v>
      </c>
      <c r="Q596" s="72" t="str">
        <f>IF(ISBLANK(Данные!Q596),"",Данные!Q596)</f>
        <v/>
      </c>
      <c r="R596" s="72" t="str">
        <f>IF(ISBLANK(Данные!R596),"",Данные!R596)</f>
        <v/>
      </c>
      <c r="S596" s="72" t="str">
        <f>IF(ISBLANK(Данные!S596),"",Данные!S596)</f>
        <v/>
      </c>
      <c r="T596" s="72" t="str">
        <f>IF(ISBLANK(Данные!T596),"",Данные!T596)</f>
        <v/>
      </c>
      <c r="U596" s="72" t="str">
        <f>IF(ISBLANK(Данные!U596),"",Данные!U596)</f>
        <v/>
      </c>
      <c r="V596" s="72" t="str">
        <f>IF(ISBLANK(Данные!V596),"",Данные!V596)</f>
        <v/>
      </c>
      <c r="W596" s="72">
        <f>IF(ISBLANK(Данные!W596),"",Данные!W596)</f>
        <v>30</v>
      </c>
      <c r="X596" s="72">
        <f>IF(ISBLANK(Данные!X596),"",Данные!X596)</f>
        <v>1</v>
      </c>
      <c r="Y596" s="72">
        <f>IF(ISBLANK(Данные!Y596),"",Данные!Y596)</f>
        <v>2</v>
      </c>
      <c r="Z596" s="72" t="str">
        <f>IF(ISBLANK(Данные!Z596),"",Данные!Z596)</f>
        <v/>
      </c>
      <c r="AA596" s="72" t="str">
        <f>IF(ISBLANK(Данные!AA596),"",Данные!AA596)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>
      <c r="A597" s="71">
        <f>IF(ISBLANK(Данные!A597),"",Данные!A597)</f>
        <v>4282</v>
      </c>
      <c r="B597" s="71">
        <f>IF(ISBLANK(Данные!B597),"",Данные!B597)</f>
        <v>2018</v>
      </c>
      <c r="C597" s="71" t="str">
        <f>IF(ISBLANK(Данные!C597),"",Данные!C597)</f>
        <v>компьютерных технологий и электронного обучения</v>
      </c>
      <c r="D597" s="71" t="str">
        <f>IF(ISBLANK(Данные!D597),"",Данные!D597)</f>
        <v>Готская Ирина Борисовна</v>
      </c>
      <c r="E597" s="71" t="str">
        <f>IF(ISBLANK(Данные!E597),"",Данные!E597)</f>
        <v>доктор педагогических наук</v>
      </c>
      <c r="F597" s="71" t="str">
        <f>IF(ISBLANK(Данные!F597),"",Данные!F597)</f>
        <v>профессор</v>
      </c>
      <c r="G597" s="71">
        <f>IF(ISBLANK(Данные!G597),"",Данные!G597)</f>
        <v>0.75</v>
      </c>
      <c r="H597" s="71">
        <f>IF(ISBLANK(Данные!H597),"",Данные!H597)</f>
        <v>17244</v>
      </c>
      <c r="I597" s="71" t="str">
        <f>IF(ISBLANK(Данные!I597),"",Данные!I597)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71">
        <f>IF(ISBLANK(Данные!J597),"",Данные!J597)</f>
        <v>4</v>
      </c>
      <c r="K597" s="71" t="str">
        <f>IF(ISBLANK(Данные!K597),"",Данные!K597)</f>
        <v/>
      </c>
      <c r="L597" s="71">
        <f>IF(ISBLANK(Данные!L597),"",Данные!L597)</f>
        <v>8</v>
      </c>
      <c r="M597" s="72">
        <f t="shared" si="36"/>
        <v>1.2000000000000002</v>
      </c>
      <c r="N597" s="72">
        <f t="shared" si="39"/>
        <v>11.9</v>
      </c>
      <c r="O597" s="72">
        <f t="shared" si="37"/>
        <v>7.5</v>
      </c>
      <c r="P597" s="72">
        <f t="shared" si="38"/>
        <v>7.5</v>
      </c>
      <c r="Q597" s="72" t="str">
        <f>IF(ISBLANK(Данные!Q597),"",Данные!Q597)</f>
        <v/>
      </c>
      <c r="R597" s="72" t="str">
        <f>IF(ISBLANK(Данные!R597),"",Данные!R597)</f>
        <v/>
      </c>
      <c r="S597" s="72" t="str">
        <f>IF(ISBLANK(Данные!S597),"",Данные!S597)</f>
        <v/>
      </c>
      <c r="T597" s="72" t="str">
        <f>IF(ISBLANK(Данные!T597),"",Данные!T597)</f>
        <v/>
      </c>
      <c r="U597" s="72" t="str">
        <f>IF(ISBLANK(Данные!U597),"",Данные!U597)</f>
        <v/>
      </c>
      <c r="V597" s="72" t="str">
        <f>IF(ISBLANK(Данные!V597),"",Данные!V597)</f>
        <v/>
      </c>
      <c r="W597" s="72">
        <f>IF(ISBLANK(Данные!W597),"",Данные!W597)</f>
        <v>30</v>
      </c>
      <c r="X597" s="72">
        <f>IF(ISBLANK(Данные!X597),"",Данные!X597)</f>
        <v>1</v>
      </c>
      <c r="Y597" s="72">
        <f>IF(ISBLANK(Данные!Y597),"",Данные!Y597)</f>
        <v>2</v>
      </c>
      <c r="Z597" s="72" t="str">
        <f>IF(ISBLANK(Данные!Z597),"",Данные!Z597)</f>
        <v/>
      </c>
      <c r="AA597" s="72" t="str">
        <f>IF(ISBLANK(Данные!AA597),"",Данные!AA597)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>
      <c r="A598" s="71">
        <f>IF(ISBLANK(Данные!A598),"",Данные!A598)</f>
        <v>4773</v>
      </c>
      <c r="B598" s="71">
        <f>IF(ISBLANK(Данные!B598),"",Данные!B598)</f>
        <v>2016</v>
      </c>
      <c r="C598" s="71" t="str">
        <f>IF(ISBLANK(Данные!C598),"",Данные!C598)</f>
        <v>компьютерных технологий и электронного обучения</v>
      </c>
      <c r="D598" s="71" t="str">
        <f>IF(ISBLANK(Данные!D598),"",Данные!D598)</f>
        <v>Жуков Николай Николаевич</v>
      </c>
      <c r="E598" s="71" t="str">
        <f>IF(ISBLANK(Данные!E598),"",Данные!E598)</f>
        <v>нет</v>
      </c>
      <c r="F598" s="71" t="str">
        <f>IF(ISBLANK(Данные!F598),"",Данные!F598)</f>
        <v>ассистент</v>
      </c>
      <c r="G598" s="71">
        <f>IF(ISBLANK(Данные!G598),"",Данные!G598)</f>
        <v>1</v>
      </c>
      <c r="H598" s="71">
        <f>IF(ISBLANK(Данные!H598),"",Данные!H598)</f>
        <v>15073</v>
      </c>
      <c r="I598" s="71" t="str">
        <f>IF(ISBLANK(Данные!I598),"",Данные!I598)</f>
        <v>Информационное обеспечение технологического образования. Применение Интернет-технологий в технологическом образовании</v>
      </c>
      <c r="J598" s="71">
        <f>IF(ISBLANK(Данные!J598),"",Данные!J598)</f>
        <v>4</v>
      </c>
      <c r="K598" s="71" t="str">
        <f>IF(ISBLANK(Данные!K598),"",Данные!K598)</f>
        <v/>
      </c>
      <c r="L598" s="71">
        <f>IF(ISBLANK(Данные!L598),"",Данные!L598)</f>
        <v>8</v>
      </c>
      <c r="M598" s="72">
        <f t="shared" si="36"/>
        <v>1.2000000000000002</v>
      </c>
      <c r="N598" s="72">
        <f t="shared" si="39"/>
        <v>11.9</v>
      </c>
      <c r="O598" s="72">
        <f t="shared" si="37"/>
        <v>7.5</v>
      </c>
      <c r="P598" s="72">
        <f t="shared" si="38"/>
        <v>7.5</v>
      </c>
      <c r="Q598" s="72" t="str">
        <f>IF(ISBLANK(Данные!Q598),"",Данные!Q598)</f>
        <v/>
      </c>
      <c r="R598" s="72" t="str">
        <f>IF(ISBLANK(Данные!R598),"",Данные!R598)</f>
        <v/>
      </c>
      <c r="S598" s="72" t="str">
        <f>IF(ISBLANK(Данные!S598),"",Данные!S598)</f>
        <v/>
      </c>
      <c r="T598" s="72" t="str">
        <f>IF(ISBLANK(Данные!T598),"",Данные!T598)</f>
        <v/>
      </c>
      <c r="U598" s="72" t="str">
        <f>IF(ISBLANK(Данные!U598),"",Данные!U598)</f>
        <v/>
      </c>
      <c r="V598" s="72" t="str">
        <f>IF(ISBLANK(Данные!V598),"",Данные!V598)</f>
        <v/>
      </c>
      <c r="W598" s="72">
        <f>IF(ISBLANK(Данные!W598),"",Данные!W598)</f>
        <v>30</v>
      </c>
      <c r="X598" s="72">
        <f>IF(ISBLANK(Данные!X598),"",Данные!X598)</f>
        <v>1</v>
      </c>
      <c r="Y598" s="72">
        <f>IF(ISBLANK(Данные!Y598),"",Данные!Y598)</f>
        <v>2</v>
      </c>
      <c r="Z598" s="72" t="str">
        <f>IF(ISBLANK(Данные!Z598),"",Данные!Z598)</f>
        <v/>
      </c>
      <c r="AA598" s="72" t="str">
        <f>IF(ISBLANK(Данные!AA598),"",Данные!AA598)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>
      <c r="A599" s="71">
        <f>IF(ISBLANK(Данные!A599),"",Данные!A599)</f>
        <v>4773</v>
      </c>
      <c r="B599" s="71">
        <f>IF(ISBLANK(Данные!B599),"",Данные!B599)</f>
        <v>2017</v>
      </c>
      <c r="C599" s="71" t="str">
        <f>IF(ISBLANK(Данные!C599),"",Данные!C599)</f>
        <v>компьютерных технологий и электронного обучения</v>
      </c>
      <c r="D599" s="71" t="str">
        <f>IF(ISBLANK(Данные!D599),"",Данные!D599)</f>
        <v>Жуков Николай Николаевич</v>
      </c>
      <c r="E599" s="71" t="str">
        <f>IF(ISBLANK(Данные!E599),"",Данные!E599)</f>
        <v>нет</v>
      </c>
      <c r="F599" s="71" t="str">
        <f>IF(ISBLANK(Данные!F599),"",Данные!F599)</f>
        <v>ассистент</v>
      </c>
      <c r="G599" s="71">
        <f>IF(ISBLANK(Данные!G599),"",Данные!G599)</f>
        <v>1</v>
      </c>
      <c r="H599" s="71">
        <f>IF(ISBLANK(Данные!H599),"",Данные!H599)</f>
        <v>16095</v>
      </c>
      <c r="I599" s="71" t="str">
        <f>IF(ISBLANK(Данные!I599),"",Данные!I599)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71">
        <f>IF(ISBLANK(Данные!J599),"",Данные!J599)</f>
        <v>6</v>
      </c>
      <c r="K599" s="71" t="str">
        <f>IF(ISBLANK(Данные!K599),"",Данные!K599)</f>
        <v/>
      </c>
      <c r="L599" s="71">
        <f>IF(ISBLANK(Данные!L599),"",Данные!L599)</f>
        <v>12</v>
      </c>
      <c r="M599" s="72">
        <f t="shared" si="36"/>
        <v>1.8</v>
      </c>
      <c r="N599" s="72">
        <f t="shared" si="39"/>
        <v>11.9</v>
      </c>
      <c r="O599" s="72">
        <f t="shared" si="37"/>
        <v>7.5</v>
      </c>
      <c r="P599" s="72">
        <f t="shared" si="38"/>
        <v>7.5</v>
      </c>
      <c r="Q599" s="72" t="str">
        <f>IF(ISBLANK(Данные!Q599),"",Данные!Q599)</f>
        <v/>
      </c>
      <c r="R599" s="72" t="str">
        <f>IF(ISBLANK(Данные!R599),"",Данные!R599)</f>
        <v/>
      </c>
      <c r="S599" s="72" t="str">
        <f>IF(ISBLANK(Данные!S599),"",Данные!S599)</f>
        <v/>
      </c>
      <c r="T599" s="72" t="str">
        <f>IF(ISBLANK(Данные!T599),"",Данные!T599)</f>
        <v/>
      </c>
      <c r="U599" s="72" t="str">
        <f>IF(ISBLANK(Данные!U599),"",Данные!U599)</f>
        <v/>
      </c>
      <c r="V599" s="72" t="str">
        <f>IF(ISBLANK(Данные!V599),"",Данные!V599)</f>
        <v/>
      </c>
      <c r="W599" s="72">
        <f>IF(ISBLANK(Данные!W599),"",Данные!W599)</f>
        <v>30</v>
      </c>
      <c r="X599" s="72">
        <f>IF(ISBLANK(Данные!X599),"",Данные!X599)</f>
        <v>1</v>
      </c>
      <c r="Y599" s="72">
        <f>IF(ISBLANK(Данные!Y599),"",Данные!Y599)</f>
        <v>2</v>
      </c>
      <c r="Z599" s="72" t="str">
        <f>IF(ISBLANK(Данные!Z599),"",Данные!Z599)</f>
        <v/>
      </c>
      <c r="AA599" s="72" t="str">
        <f>IF(ISBLANK(Данные!AA599),"",Данные!AA599)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>
      <c r="A600" s="71">
        <f>IF(ISBLANK(Данные!A600),"",Данные!A600)</f>
        <v>4773</v>
      </c>
      <c r="B600" s="71">
        <f>IF(ISBLANK(Данные!B600),"",Данные!B600)</f>
        <v>2017</v>
      </c>
      <c r="C600" s="71" t="str">
        <f>IF(ISBLANK(Данные!C600),"",Данные!C600)</f>
        <v>компьютерных технологий и электронного обучения</v>
      </c>
      <c r="D600" s="71" t="str">
        <f>IF(ISBLANK(Данные!D600),"",Данные!D600)</f>
        <v>Жуков Николай Николаевич</v>
      </c>
      <c r="E600" s="71" t="str">
        <f>IF(ISBLANK(Данные!E600),"",Данные!E600)</f>
        <v>нет</v>
      </c>
      <c r="F600" s="71" t="str">
        <f>IF(ISBLANK(Данные!F600),"",Данные!F600)</f>
        <v>ассистент</v>
      </c>
      <c r="G600" s="71">
        <f>IF(ISBLANK(Данные!G600),"",Данные!G600)</f>
        <v>1</v>
      </c>
      <c r="H600" s="71">
        <f>IF(ISBLANK(Данные!H600),"",Данные!H600)</f>
        <v>16095</v>
      </c>
      <c r="I600" s="71" t="str">
        <f>IF(ISBLANK(Данные!I600),"",Данные!I600)</f>
        <v>Информационные технологии</v>
      </c>
      <c r="J600" s="71">
        <f>IF(ISBLANK(Данные!J600),"",Данные!J600)</f>
        <v>4</v>
      </c>
      <c r="K600" s="71" t="str">
        <f>IF(ISBLANK(Данные!K600),"",Данные!K600)</f>
        <v/>
      </c>
      <c r="L600" s="71">
        <f>IF(ISBLANK(Данные!L600),"",Данные!L600)</f>
        <v>6</v>
      </c>
      <c r="M600" s="72">
        <f t="shared" si="36"/>
        <v>1</v>
      </c>
      <c r="N600" s="72">
        <f t="shared" si="39"/>
        <v>11.9</v>
      </c>
      <c r="O600" s="72">
        <f t="shared" si="37"/>
        <v>7.5</v>
      </c>
      <c r="P600" s="72">
        <f t="shared" si="38"/>
        <v>7.5</v>
      </c>
      <c r="Q600" s="72" t="str">
        <f>IF(ISBLANK(Данные!Q600),"",Данные!Q600)</f>
        <v/>
      </c>
      <c r="R600" s="72" t="str">
        <f>IF(ISBLANK(Данные!R600),"",Данные!R600)</f>
        <v/>
      </c>
      <c r="S600" s="72" t="str">
        <f>IF(ISBLANK(Данные!S600),"",Данные!S600)</f>
        <v/>
      </c>
      <c r="T600" s="72" t="str">
        <f>IF(ISBLANK(Данные!T600),"",Данные!T600)</f>
        <v/>
      </c>
      <c r="U600" s="72" t="str">
        <f>IF(ISBLANK(Данные!U600),"",Данные!U600)</f>
        <v/>
      </c>
      <c r="V600" s="72" t="str">
        <f>IF(ISBLANK(Данные!V600),"",Данные!V600)</f>
        <v/>
      </c>
      <c r="W600" s="72">
        <f>IF(ISBLANK(Данные!W600),"",Данные!W600)</f>
        <v>30</v>
      </c>
      <c r="X600" s="72">
        <f>IF(ISBLANK(Данные!X600),"",Данные!X600)</f>
        <v>1</v>
      </c>
      <c r="Y600" s="72">
        <f>IF(ISBLANK(Данные!Y600),"",Данные!Y600)</f>
        <v>2</v>
      </c>
      <c r="Z600" s="72" t="str">
        <f>IF(ISBLANK(Данные!Z600),"",Данные!Z600)</f>
        <v/>
      </c>
      <c r="AA600" s="72" t="str">
        <f>IF(ISBLANK(Данные!AA600),"",Данные!AA600)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>
      <c r="A601" s="71">
        <f>IF(ISBLANK(Данные!A601),"",Данные!A601)</f>
        <v>5933</v>
      </c>
      <c r="B601" s="71">
        <f>IF(ISBLANK(Данные!B601),"",Данные!B601)</f>
        <v>2018</v>
      </c>
      <c r="C601" s="71" t="str">
        <f>IF(ISBLANK(Данные!C601),"",Данные!C601)</f>
        <v>компьютерных технологий и электронного обучения</v>
      </c>
      <c r="D601" s="71" t="str">
        <f>IF(ISBLANK(Данные!D601),"",Данные!D601)</f>
        <v>Готская Ирина Борисовна</v>
      </c>
      <c r="E601" s="71" t="str">
        <f>IF(ISBLANK(Данные!E601),"",Данные!E601)</f>
        <v>доктор педагогических наук</v>
      </c>
      <c r="F601" s="71" t="str">
        <f>IF(ISBLANK(Данные!F601),"",Данные!F601)</f>
        <v>профессор</v>
      </c>
      <c r="G601" s="71">
        <f>IF(ISBLANK(Данные!G601),"",Данные!G601)</f>
        <v>0.75</v>
      </c>
      <c r="H601" s="71">
        <f>IF(ISBLANK(Данные!H601),"",Данные!H601)</f>
        <v>17241</v>
      </c>
      <c r="I601" s="71" t="str">
        <f>IF(ISBLANK(Данные!I601),"",Данные!I601)</f>
        <v>Модуль "Естественнонаучный". Информационные технологии</v>
      </c>
      <c r="J601" s="71">
        <f>IF(ISBLANK(Данные!J601),"",Данные!J601)</f>
        <v>4</v>
      </c>
      <c r="K601" s="71">
        <f>IF(ISBLANK(Данные!K601),"",Данные!K601)</f>
        <v>6</v>
      </c>
      <c r="L601" s="71" t="str">
        <f>IF(ISBLANK(Данные!L601),"",Данные!L601)</f>
        <v/>
      </c>
      <c r="M601" s="72">
        <f t="shared" si="36"/>
        <v>1</v>
      </c>
      <c r="N601" s="72">
        <f t="shared" si="39"/>
        <v>11.9</v>
      </c>
      <c r="O601" s="72">
        <f t="shared" si="37"/>
        <v>7.5</v>
      </c>
      <c r="P601" s="72">
        <f t="shared" si="38"/>
        <v>7.5</v>
      </c>
      <c r="Q601" s="72" t="str">
        <f>IF(ISBLANK(Данные!Q601),"",Данные!Q601)</f>
        <v/>
      </c>
      <c r="R601" s="72" t="str">
        <f>IF(ISBLANK(Данные!R601),"",Данные!R601)</f>
        <v/>
      </c>
      <c r="S601" s="72" t="str">
        <f>IF(ISBLANK(Данные!S601),"",Данные!S601)</f>
        <v/>
      </c>
      <c r="T601" s="72" t="str">
        <f>IF(ISBLANK(Данные!T601),"",Данные!T601)</f>
        <v/>
      </c>
      <c r="U601" s="72" t="str">
        <f>IF(ISBLANK(Данные!U601),"",Данные!U601)</f>
        <v/>
      </c>
      <c r="V601" s="72" t="str">
        <f>IF(ISBLANK(Данные!V601),"",Данные!V601)</f>
        <v/>
      </c>
      <c r="W601" s="72">
        <f>IF(ISBLANK(Данные!W601),"",Данные!W601)</f>
        <v>30</v>
      </c>
      <c r="X601" s="72">
        <f>IF(ISBLANK(Данные!X601),"",Данные!X601)</f>
        <v>1</v>
      </c>
      <c r="Y601" s="72">
        <f>IF(ISBLANK(Данные!Y601),"",Данные!Y601)</f>
        <v>2</v>
      </c>
      <c r="Z601" s="72" t="str">
        <f>IF(ISBLANK(Данные!Z601),"",Данные!Z601)</f>
        <v/>
      </c>
      <c r="AA601" s="72" t="str">
        <f>IF(ISBLANK(Данные!AA601),"",Данные!AA601)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>
      <c r="A602" s="71">
        <f>IF(ISBLANK(Данные!A602),"",Данные!A602)</f>
        <v>5933</v>
      </c>
      <c r="B602" s="71">
        <f>IF(ISBLANK(Данные!B602),"",Данные!B602)</f>
        <v>2018</v>
      </c>
      <c r="C602" s="71" t="str">
        <f>IF(ISBLANK(Данные!C602),"",Данные!C602)</f>
        <v>компьютерных технологий и электронного обучения</v>
      </c>
      <c r="D602" s="71" t="str">
        <f>IF(ISBLANK(Данные!D602),"",Данные!D602)</f>
        <v>Готская Ирина Борисовна</v>
      </c>
      <c r="E602" s="71" t="str">
        <f>IF(ISBLANK(Данные!E602),"",Данные!E602)</f>
        <v>доктор педагогических наук</v>
      </c>
      <c r="F602" s="71" t="str">
        <f>IF(ISBLANK(Данные!F602),"",Данные!F602)</f>
        <v>профессор</v>
      </c>
      <c r="G602" s="71">
        <f>IF(ISBLANK(Данные!G602),"",Данные!G602)</f>
        <v>0.75</v>
      </c>
      <c r="H602" s="71">
        <f>IF(ISBLANK(Данные!H602),"",Данные!H602)</f>
        <v>17241</v>
      </c>
      <c r="I602" s="71" t="str">
        <f>IF(ISBLANK(Данные!I602),"",Данные!I602)</f>
        <v>Модуль "Технологический". Информационное обеспечение производственных процессов</v>
      </c>
      <c r="J602" s="71">
        <f>IF(ISBLANK(Данные!J602),"",Данные!J602)</f>
        <v>4</v>
      </c>
      <c r="K602" s="71">
        <f>IF(ISBLANK(Данные!K602),"",Данные!K602)</f>
        <v>12</v>
      </c>
      <c r="L602" s="71" t="str">
        <f>IF(ISBLANK(Данные!L602),"",Данные!L602)</f>
        <v/>
      </c>
      <c r="M602" s="72">
        <f t="shared" si="36"/>
        <v>1.6</v>
      </c>
      <c r="N602" s="72">
        <f t="shared" si="39"/>
        <v>11.9</v>
      </c>
      <c r="O602" s="72">
        <f t="shared" si="37"/>
        <v>7.5</v>
      </c>
      <c r="P602" s="72">
        <f t="shared" si="38"/>
        <v>7.5</v>
      </c>
      <c r="Q602" s="72" t="str">
        <f>IF(ISBLANK(Данные!Q602),"",Данные!Q602)</f>
        <v/>
      </c>
      <c r="R602" s="72" t="str">
        <f>IF(ISBLANK(Данные!R602),"",Данные!R602)</f>
        <v/>
      </c>
      <c r="S602" s="72" t="str">
        <f>IF(ISBLANK(Данные!S602),"",Данные!S602)</f>
        <v/>
      </c>
      <c r="T602" s="72" t="str">
        <f>IF(ISBLANK(Данные!T602),"",Данные!T602)</f>
        <v/>
      </c>
      <c r="U602" s="72" t="str">
        <f>IF(ISBLANK(Данные!U602),"",Данные!U602)</f>
        <v/>
      </c>
      <c r="V602" s="72" t="str">
        <f>IF(ISBLANK(Данные!V602),"",Данные!V602)</f>
        <v/>
      </c>
      <c r="W602" s="72">
        <f>IF(ISBLANK(Данные!W602),"",Данные!W602)</f>
        <v>30</v>
      </c>
      <c r="X602" s="72">
        <f>IF(ISBLANK(Данные!X602),"",Данные!X602)</f>
        <v>1</v>
      </c>
      <c r="Y602" s="72">
        <f>IF(ISBLANK(Данные!Y602),"",Данные!Y602)</f>
        <v>2</v>
      </c>
      <c r="Z602" s="72" t="str">
        <f>IF(ISBLANK(Данные!Z602),"",Данные!Z602)</f>
        <v/>
      </c>
      <c r="AA602" s="72" t="str">
        <f>IF(ISBLANK(Данные!AA602),"",Данные!AA602)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>
      <c r="A603" s="71">
        <f>IF(ISBLANK(Данные!A603),"",Данные!A603)</f>
        <v>5761</v>
      </c>
      <c r="B603" s="71">
        <f>IF(ISBLANK(Данные!B603),"",Данные!B603)</f>
        <v>2018</v>
      </c>
      <c r="C603" s="71" t="str">
        <f>IF(ISBLANK(Данные!C603),"",Данные!C603)</f>
        <v>компьютерных технологий и электронного обучения</v>
      </c>
      <c r="D603" s="71" t="str">
        <f>IF(ISBLANK(Данные!D603),"",Данные!D603)</f>
        <v>Готская Ирина Борисовна</v>
      </c>
      <c r="E603" s="71" t="str">
        <f>IF(ISBLANK(Данные!E603),"",Данные!E603)</f>
        <v>доктор педагогических наук</v>
      </c>
      <c r="F603" s="71" t="str">
        <f>IF(ISBLANK(Данные!F603),"",Данные!F603)</f>
        <v>профессор</v>
      </c>
      <c r="G603" s="71">
        <f>IF(ISBLANK(Данные!G603),"",Данные!G603)</f>
        <v>0.75</v>
      </c>
      <c r="H603" s="71">
        <f>IF(ISBLANK(Данные!H603),"",Данные!H603)</f>
        <v>17247</v>
      </c>
      <c r="I603" s="71" t="str">
        <f>IF(ISBLANK(Данные!I603),"",Данные!I603)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71" t="str">
        <f>IF(ISBLANK(Данные!J603),"",Данные!J603)</f>
        <v/>
      </c>
      <c r="K603" s="71" t="str">
        <f>IF(ISBLANK(Данные!K603),"",Данные!K603)</f>
        <v/>
      </c>
      <c r="L603" s="71" t="str">
        <f>IF(ISBLANK(Данные!L603),"",Данные!L603)</f>
        <v/>
      </c>
      <c r="M603" s="72">
        <f t="shared" si="36"/>
        <v>0</v>
      </c>
      <c r="N603" s="72">
        <f t="shared" si="39"/>
        <v>11.9</v>
      </c>
      <c r="O603" s="72">
        <f t="shared" si="37"/>
        <v>7.5</v>
      </c>
      <c r="P603" s="72">
        <f t="shared" si="38"/>
        <v>7.5</v>
      </c>
      <c r="Q603" s="72" t="str">
        <f>IF(ISBLANK(Данные!Q603),"",Данные!Q603)</f>
        <v/>
      </c>
      <c r="R603" s="72" t="str">
        <f>IF(ISBLANK(Данные!R603),"",Данные!R603)</f>
        <v/>
      </c>
      <c r="S603" s="72" t="str">
        <f>IF(ISBLANK(Данные!S603),"",Данные!S603)</f>
        <v/>
      </c>
      <c r="T603" s="72" t="str">
        <f>IF(ISBLANK(Данные!T603),"",Данные!T603)</f>
        <v/>
      </c>
      <c r="U603" s="72" t="str">
        <f>IF(ISBLANK(Данные!U603),"",Данные!U603)</f>
        <v/>
      </c>
      <c r="V603" s="72">
        <f>IF(ISBLANK(Данные!V603),"",Данные!V603)</f>
        <v>8</v>
      </c>
      <c r="W603" s="72">
        <f>IF(ISBLANK(Данные!W603),"",Данные!W603)</f>
        <v>30</v>
      </c>
      <c r="X603" s="72">
        <f>IF(ISBLANK(Данные!X603),"",Данные!X603)</f>
        <v>1</v>
      </c>
      <c r="Y603" s="72">
        <f>IF(ISBLANK(Данные!Y603),"",Данные!Y603)</f>
        <v>2</v>
      </c>
      <c r="Z603" s="72" t="str">
        <f>IF(ISBLANK(Данные!Z603),"",Данные!Z603)</f>
        <v/>
      </c>
      <c r="AA603" s="72" t="str">
        <f>IF(ISBLANK(Данные!AA603),"",Данные!AA603)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>
      <c r="A604" s="71">
        <f>IF(ISBLANK(Данные!A604),"",Данные!A604)</f>
        <v>5761</v>
      </c>
      <c r="B604" s="71">
        <f>IF(ISBLANK(Данные!B604),"",Данные!B604)</f>
        <v>2018</v>
      </c>
      <c r="C604" s="71" t="str">
        <f>IF(ISBLANK(Данные!C604),"",Данные!C604)</f>
        <v>компьютерных технологий и электронного обучения</v>
      </c>
      <c r="D604" s="71" t="str">
        <f>IF(ISBLANK(Данные!D604),"",Данные!D604)</f>
        <v>Готская Ирина Борисовна</v>
      </c>
      <c r="E604" s="71" t="str">
        <f>IF(ISBLANK(Данные!E604),"",Данные!E604)</f>
        <v>доктор педагогических наук</v>
      </c>
      <c r="F604" s="71" t="str">
        <f>IF(ISBLANK(Данные!F604),"",Данные!F604)</f>
        <v>профессор</v>
      </c>
      <c r="G604" s="71">
        <f>IF(ISBLANK(Данные!G604),"",Данные!G604)</f>
        <v>0.75</v>
      </c>
      <c r="H604" s="71">
        <f>IF(ISBLANK(Данные!H604),"",Данные!H604)</f>
        <v>17247</v>
      </c>
      <c r="I604" s="71" t="str">
        <f>IF(ISBLANK(Данные!I604),"",Данные!I604)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71" t="str">
        <f>IF(ISBLANK(Данные!J604),"",Данные!J604)</f>
        <v/>
      </c>
      <c r="K604" s="71" t="str">
        <f>IF(ISBLANK(Данные!K604),"",Данные!K604)</f>
        <v/>
      </c>
      <c r="L604" s="71" t="str">
        <f>IF(ISBLANK(Данные!L604),"",Данные!L604)</f>
        <v/>
      </c>
      <c r="M604" s="72">
        <f t="shared" si="36"/>
        <v>0</v>
      </c>
      <c r="N604" s="72">
        <f t="shared" si="39"/>
        <v>11.9</v>
      </c>
      <c r="O604" s="72">
        <f t="shared" si="37"/>
        <v>7.5</v>
      </c>
      <c r="P604" s="72">
        <f t="shared" si="38"/>
        <v>7.5</v>
      </c>
      <c r="Q604" s="72" t="str">
        <f>IF(ISBLANK(Данные!Q604),"",Данные!Q604)</f>
        <v/>
      </c>
      <c r="R604" s="72" t="str">
        <f>IF(ISBLANK(Данные!R604),"",Данные!R604)</f>
        <v/>
      </c>
      <c r="S604" s="72" t="str">
        <f>IF(ISBLANK(Данные!S604),"",Данные!S604)</f>
        <v/>
      </c>
      <c r="T604" s="72" t="str">
        <f>IF(ISBLANK(Данные!T604),"",Данные!T604)</f>
        <v/>
      </c>
      <c r="U604" s="72" t="str">
        <f>IF(ISBLANK(Данные!U604),"",Данные!U604)</f>
        <v/>
      </c>
      <c r="V604" s="72">
        <f>IF(ISBLANK(Данные!V604),"",Данные!V604)</f>
        <v>8</v>
      </c>
      <c r="W604" s="72">
        <f>IF(ISBLANK(Данные!W604),"",Данные!W604)</f>
        <v>30</v>
      </c>
      <c r="X604" s="72">
        <f>IF(ISBLANK(Данные!X604),"",Данные!X604)</f>
        <v>1</v>
      </c>
      <c r="Y604" s="72">
        <f>IF(ISBLANK(Данные!Y604),"",Данные!Y604)</f>
        <v>2</v>
      </c>
      <c r="Z604" s="72" t="str">
        <f>IF(ISBLANK(Данные!Z604),"",Данные!Z604)</f>
        <v/>
      </c>
      <c r="AA604" s="72" t="str">
        <f>IF(ISBLANK(Данные!AA604),"",Данные!AA604)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>
      <c r="A605" s="71">
        <f>IF(ISBLANK(Данные!A605),"",Данные!A605)</f>
        <v>5762</v>
      </c>
      <c r="B605" s="71">
        <f>IF(ISBLANK(Данные!B605),"",Данные!B605)</f>
        <v>2017</v>
      </c>
      <c r="C605" s="71" t="str">
        <f>IF(ISBLANK(Данные!C605),"",Данные!C605)</f>
        <v>компьютерных технологий и электронного обучения</v>
      </c>
      <c r="D605" s="71" t="str">
        <f>IF(ISBLANK(Данные!D605),"",Данные!D605)</f>
        <v>Авксентьева Елена Юрьевна</v>
      </c>
      <c r="E605" s="71" t="str">
        <f>IF(ISBLANK(Данные!E605),"",Данные!E605)</f>
        <v>кандидат педагогических наук</v>
      </c>
      <c r="F605" s="71" t="str">
        <f>IF(ISBLANK(Данные!F605),"",Данные!F605)</f>
        <v>доцент</v>
      </c>
      <c r="G605" s="71">
        <f>IF(ISBLANK(Данные!G605),"",Данные!G605)</f>
        <v>1</v>
      </c>
      <c r="H605" s="71">
        <f>IF(ISBLANK(Данные!H605),"",Данные!H605)</f>
        <v>16595</v>
      </c>
      <c r="I605" s="71" t="str">
        <f>IF(ISBLANK(Данные!I605),"",Данные!I605)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71" t="str">
        <f>IF(ISBLANK(Данные!J605),"",Данные!J605)</f>
        <v/>
      </c>
      <c r="K605" s="71" t="str">
        <f>IF(ISBLANK(Данные!K605),"",Данные!K605)</f>
        <v/>
      </c>
      <c r="L605" s="71" t="str">
        <f>IF(ISBLANK(Данные!L605),"",Данные!L605)</f>
        <v/>
      </c>
      <c r="M605" s="72">
        <f t="shared" si="36"/>
        <v>0</v>
      </c>
      <c r="N605" s="72">
        <f t="shared" si="39"/>
        <v>5.3000000000000007</v>
      </c>
      <c r="O605" s="72">
        <f t="shared" si="37"/>
        <v>2.5</v>
      </c>
      <c r="P605" s="72">
        <f t="shared" si="38"/>
        <v>2.5</v>
      </c>
      <c r="Q605" s="72" t="str">
        <f>IF(ISBLANK(Данные!Q605),"",Данные!Q605)</f>
        <v/>
      </c>
      <c r="R605" s="72" t="str">
        <f>IF(ISBLANK(Данные!R605),"",Данные!R605)</f>
        <v/>
      </c>
      <c r="S605" s="72" t="str">
        <f>IF(ISBLANK(Данные!S605),"",Данные!S605)</f>
        <v/>
      </c>
      <c r="T605" s="72" t="str">
        <f>IF(ISBLANK(Данные!T605),"",Данные!T605)</f>
        <v/>
      </c>
      <c r="U605" s="72">
        <f>IF(ISBLANK(Данные!U605),"",Данные!U605)</f>
        <v>7</v>
      </c>
      <c r="V605" s="72" t="str">
        <f>IF(ISBLANK(Данные!V605),"",Данные!V605)</f>
        <v/>
      </c>
      <c r="W605" s="72">
        <f>IF(ISBLANK(Данные!W605),"",Данные!W605)</f>
        <v>10</v>
      </c>
      <c r="X605" s="72">
        <f>IF(ISBLANK(Данные!X605),"",Данные!X605)</f>
        <v>1</v>
      </c>
      <c r="Y605" s="72">
        <f>IF(ISBLANK(Данные!Y605),"",Данные!Y605)</f>
        <v>1</v>
      </c>
      <c r="Z605" s="72" t="str">
        <f>IF(ISBLANK(Данные!Z605),"",Данные!Z605)</f>
        <v/>
      </c>
      <c r="AA605" s="72" t="str">
        <f>IF(ISBLANK(Данные!AA605),"",Данные!AA605)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>
      <c r="A606" s="71">
        <f>IF(ISBLANK(Данные!A606),"",Данные!A606)</f>
        <v>5762</v>
      </c>
      <c r="B606" s="71">
        <f>IF(ISBLANK(Данные!B606),"",Данные!B606)</f>
        <v>2017</v>
      </c>
      <c r="C606" s="71" t="str">
        <f>IF(ISBLANK(Данные!C606),"",Данные!C606)</f>
        <v>компьютерных технологий и электронного обучения</v>
      </c>
      <c r="D606" s="71" t="str">
        <f>IF(ISBLANK(Данные!D606),"",Данные!D606)</f>
        <v>Авксентьева Елена Юрьевна</v>
      </c>
      <c r="E606" s="71" t="str">
        <f>IF(ISBLANK(Данные!E606),"",Данные!E606)</f>
        <v>кандидат педагогических наук</v>
      </c>
      <c r="F606" s="71" t="str">
        <f>IF(ISBLANK(Данные!F606),"",Данные!F606)</f>
        <v>доцент</v>
      </c>
      <c r="G606" s="71">
        <f>IF(ISBLANK(Данные!G606),"",Данные!G606)</f>
        <v>1</v>
      </c>
      <c r="H606" s="71">
        <f>IF(ISBLANK(Данные!H606),"",Данные!H606)</f>
        <v>16595</v>
      </c>
      <c r="I606" s="71" t="str">
        <f>IF(ISBLANK(Данные!I606),"",Данные!I606)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71" t="str">
        <f>IF(ISBLANK(Данные!J606),"",Данные!J606)</f>
        <v/>
      </c>
      <c r="K606" s="71" t="str">
        <f>IF(ISBLANK(Данные!K606),"",Данные!K606)</f>
        <v/>
      </c>
      <c r="L606" s="71" t="str">
        <f>IF(ISBLANK(Данные!L606),"",Данные!L606)</f>
        <v/>
      </c>
      <c r="M606" s="72">
        <f t="shared" si="36"/>
        <v>0</v>
      </c>
      <c r="N606" s="72">
        <f t="shared" si="39"/>
        <v>5.3000000000000007</v>
      </c>
      <c r="O606" s="72">
        <f t="shared" si="37"/>
        <v>2.5</v>
      </c>
      <c r="P606" s="72">
        <f t="shared" si="38"/>
        <v>2.5</v>
      </c>
      <c r="Q606" s="72" t="str">
        <f>IF(ISBLANK(Данные!Q606),"",Данные!Q606)</f>
        <v/>
      </c>
      <c r="R606" s="72" t="str">
        <f>IF(ISBLANK(Данные!R606),"",Данные!R606)</f>
        <v/>
      </c>
      <c r="S606" s="72" t="str">
        <f>IF(ISBLANK(Данные!S606),"",Данные!S606)</f>
        <v/>
      </c>
      <c r="T606" s="72" t="str">
        <f>IF(ISBLANK(Данные!T606),"",Данные!T606)</f>
        <v/>
      </c>
      <c r="U606" s="72">
        <f>IF(ISBLANK(Данные!U606),"",Данные!U606)</f>
        <v>2</v>
      </c>
      <c r="V606" s="72" t="str">
        <f>IF(ISBLANK(Данные!V606),"",Данные!V606)</f>
        <v/>
      </c>
      <c r="W606" s="72">
        <f>IF(ISBLANK(Данные!W606),"",Данные!W606)</f>
        <v>10</v>
      </c>
      <c r="X606" s="72">
        <f>IF(ISBLANK(Данные!X606),"",Данные!X606)</f>
        <v>1</v>
      </c>
      <c r="Y606" s="72">
        <f>IF(ISBLANK(Данные!Y606),"",Данные!Y606)</f>
        <v>1</v>
      </c>
      <c r="Z606" s="72" t="str">
        <f>IF(ISBLANK(Данные!Z606),"",Данные!Z606)</f>
        <v/>
      </c>
      <c r="AA606" s="72" t="str">
        <f>IF(ISBLANK(Данные!AA606),"",Данные!AA606)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>
      <c r="A607" s="71">
        <f>IF(ISBLANK(Данные!A607),"",Данные!A607)</f>
        <v>5762</v>
      </c>
      <c r="B607" s="71">
        <f>IF(ISBLANK(Данные!B607),"",Данные!B607)</f>
        <v>2017</v>
      </c>
      <c r="C607" s="71" t="str">
        <f>IF(ISBLANK(Данные!C607),"",Данные!C607)</f>
        <v>компьютерных технологий и электронного обучения</v>
      </c>
      <c r="D607" s="71" t="str">
        <f>IF(ISBLANK(Данные!D607),"",Данные!D607)</f>
        <v>Авксентьева Елена Юрьевна</v>
      </c>
      <c r="E607" s="71" t="str">
        <f>IF(ISBLANK(Данные!E607),"",Данные!E607)</f>
        <v>кандидат педагогических наук</v>
      </c>
      <c r="F607" s="71" t="str">
        <f>IF(ISBLANK(Данные!F607),"",Данные!F607)</f>
        <v>доцент</v>
      </c>
      <c r="G607" s="71">
        <f>IF(ISBLANK(Данные!G607),"",Данные!G607)</f>
        <v>1</v>
      </c>
      <c r="H607" s="71">
        <f>IF(ISBLANK(Данные!H607),"",Данные!H607)</f>
        <v>16595</v>
      </c>
      <c r="I607" s="71" t="str">
        <f>IF(ISBLANK(Данные!I607),"",Данные!I607)</f>
        <v>Руководство ВКР (магистерская диссертация)</v>
      </c>
      <c r="J607" s="71" t="str">
        <f>IF(ISBLANK(Данные!J607),"",Данные!J607)</f>
        <v/>
      </c>
      <c r="K607" s="71" t="str">
        <f>IF(ISBLANK(Данные!K607),"",Данные!K607)</f>
        <v/>
      </c>
      <c r="L607" s="71" t="str">
        <f>IF(ISBLANK(Данные!L607),"",Данные!L607)</f>
        <v/>
      </c>
      <c r="M607" s="72">
        <f t="shared" si="36"/>
        <v>0</v>
      </c>
      <c r="N607" s="72">
        <f t="shared" si="39"/>
        <v>5.3000000000000007</v>
      </c>
      <c r="O607" s="72">
        <f t="shared" si="37"/>
        <v>2.5</v>
      </c>
      <c r="P607" s="72">
        <f t="shared" si="38"/>
        <v>2.5</v>
      </c>
      <c r="Q607" s="72" t="str">
        <f>IF(ISBLANK(Данные!Q607),"",Данные!Q607)</f>
        <v/>
      </c>
      <c r="R607" s="72" t="str">
        <f>IF(ISBLANK(Данные!R607),"",Данные!R607)</f>
        <v/>
      </c>
      <c r="S607" s="72" t="str">
        <f>IF(ISBLANK(Данные!S607),"",Данные!S607)</f>
        <v/>
      </c>
      <c r="T607" s="72" t="str">
        <f>IF(ISBLANK(Данные!T607),"",Данные!T607)</f>
        <v/>
      </c>
      <c r="U607" s="72" t="str">
        <f>IF(ISBLANK(Данные!U607),"",Данные!U607)</f>
        <v/>
      </c>
      <c r="V607" s="72">
        <f>IF(ISBLANK(Данные!V607),"",Данные!V607)</f>
        <v>18</v>
      </c>
      <c r="W607" s="72">
        <f>IF(ISBLANK(Данные!W607),"",Данные!W607)</f>
        <v>10</v>
      </c>
      <c r="X607" s="72">
        <f>IF(ISBLANK(Данные!X607),"",Данные!X607)</f>
        <v>1</v>
      </c>
      <c r="Y607" s="72">
        <f>IF(ISBLANK(Данные!Y607),"",Данные!Y607)</f>
        <v>1</v>
      </c>
      <c r="Z607" s="72" t="str">
        <f>IF(ISBLANK(Данные!Z607),"",Данные!Z607)</f>
        <v/>
      </c>
      <c r="AA607" s="72" t="str">
        <f>IF(ISBLANK(Данные!AA607),"",Данные!AA607)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>
      <c r="A608" s="71">
        <f>IF(ISBLANK(Данные!A608),"",Данные!A608)</f>
        <v>5762</v>
      </c>
      <c r="B608" s="71">
        <f>IF(ISBLANK(Данные!B608),"",Данные!B608)</f>
        <v>2017</v>
      </c>
      <c r="C608" s="71" t="str">
        <f>IF(ISBLANK(Данные!C608),"",Данные!C608)</f>
        <v>компьютерных технологий и электронного обучения</v>
      </c>
      <c r="D608" s="71" t="str">
        <f>IF(ISBLANK(Данные!D608),"",Данные!D608)</f>
        <v>Власова Елена Зотиковна</v>
      </c>
      <c r="E608" s="71" t="str">
        <f>IF(ISBLANK(Данные!E608),"",Данные!E608)</f>
        <v>доктор педагогических наук</v>
      </c>
      <c r="F608" s="71" t="str">
        <f>IF(ISBLANK(Данные!F608),"",Данные!F608)</f>
        <v>заведующий кафедрой</v>
      </c>
      <c r="G608" s="71">
        <f>IF(ISBLANK(Данные!G608),"",Данные!G608)</f>
        <v>1</v>
      </c>
      <c r="H608" s="71">
        <f>IF(ISBLANK(Данные!H608),"",Данные!H608)</f>
        <v>16595</v>
      </c>
      <c r="I608" s="71" t="str">
        <f>IF(ISBLANK(Данные!I608),"",Данные!I608)</f>
        <v>Модуль "Методология исследования в образовании". Методология и методы научного исследования</v>
      </c>
      <c r="J608" s="71">
        <f>IF(ISBLANK(Данные!J608),"",Данные!J608)</f>
        <v>2</v>
      </c>
      <c r="K608" s="71" t="str">
        <f>IF(ISBLANK(Данные!K608),"",Данные!K608)</f>
        <v/>
      </c>
      <c r="L608" s="71" t="str">
        <f>IF(ISBLANK(Данные!L608),"",Данные!L608)</f>
        <v/>
      </c>
      <c r="M608" s="72">
        <f t="shared" si="36"/>
        <v>0.2</v>
      </c>
      <c r="N608" s="72">
        <f t="shared" si="39"/>
        <v>5.3000000000000007</v>
      </c>
      <c r="O608" s="72">
        <f t="shared" si="37"/>
        <v>2.5</v>
      </c>
      <c r="P608" s="72">
        <f t="shared" si="38"/>
        <v>2.5</v>
      </c>
      <c r="Q608" s="72" t="str">
        <f>IF(ISBLANK(Данные!Q608),"",Данные!Q608)</f>
        <v/>
      </c>
      <c r="R608" s="72" t="str">
        <f>IF(ISBLANK(Данные!R608),"",Данные!R608)</f>
        <v/>
      </c>
      <c r="S608" s="72" t="str">
        <f>IF(ISBLANK(Данные!S608),"",Данные!S608)</f>
        <v/>
      </c>
      <c r="T608" s="72" t="str">
        <f>IF(ISBLANK(Данные!T608),"",Данные!T608)</f>
        <v/>
      </c>
      <c r="U608" s="72" t="str">
        <f>IF(ISBLANK(Данные!U608),"",Данные!U608)</f>
        <v/>
      </c>
      <c r="V608" s="72" t="str">
        <f>IF(ISBLANK(Данные!V608),"",Данные!V608)</f>
        <v/>
      </c>
      <c r="W608" s="72">
        <f>IF(ISBLANK(Данные!W608),"",Данные!W608)</f>
        <v>10</v>
      </c>
      <c r="X608" s="72">
        <f>IF(ISBLANK(Данные!X608),"",Данные!X608)</f>
        <v>1</v>
      </c>
      <c r="Y608" s="72">
        <f>IF(ISBLANK(Данные!Y608),"",Данные!Y608)</f>
        <v>1</v>
      </c>
      <c r="Z608" s="72" t="str">
        <f>IF(ISBLANK(Данные!Z608),"",Данные!Z608)</f>
        <v/>
      </c>
      <c r="AA608" s="72" t="str">
        <f>IF(ISBLANK(Данные!AA608),"",Данные!AA608)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>
      <c r="A609" s="71">
        <f>IF(ISBLANK(Данные!A609),"",Данные!A609)</f>
        <v>5762</v>
      </c>
      <c r="B609" s="71">
        <f>IF(ISBLANK(Данные!B609),"",Данные!B609)</f>
        <v>2017</v>
      </c>
      <c r="C609" s="71" t="str">
        <f>IF(ISBLANK(Данные!C609),"",Данные!C609)</f>
        <v>компьютерных технологий и электронного обучения</v>
      </c>
      <c r="D609" s="71" t="str">
        <f>IF(ISBLANK(Данные!D609),"",Данные!D609)</f>
        <v>Власова Елена Зотиковна</v>
      </c>
      <c r="E609" s="71" t="str">
        <f>IF(ISBLANK(Данные!E609),"",Данные!E609)</f>
        <v>доктор педагогических наук</v>
      </c>
      <c r="F609" s="71" t="str">
        <f>IF(ISBLANK(Данные!F609),"",Данные!F609)</f>
        <v>заведующий кафедрой</v>
      </c>
      <c r="G609" s="71">
        <f>IF(ISBLANK(Данные!G609),"",Данные!G609)</f>
        <v>1</v>
      </c>
      <c r="H609" s="71">
        <f>IF(ISBLANK(Данные!H609),"",Данные!H609)</f>
        <v>16595</v>
      </c>
      <c r="I609" s="71" t="str">
        <f>IF(ISBLANK(Данные!I609),"",Данные!I609)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71">
        <f>IF(ISBLANK(Данные!J609),"",Данные!J609)</f>
        <v>4</v>
      </c>
      <c r="K609" s="71" t="str">
        <f>IF(ISBLANK(Данные!K609),"",Данные!K609)</f>
        <v/>
      </c>
      <c r="L609" s="71" t="str">
        <f>IF(ISBLANK(Данные!L609),"",Данные!L609)</f>
        <v/>
      </c>
      <c r="M609" s="72">
        <f t="shared" si="36"/>
        <v>0.4</v>
      </c>
      <c r="N609" s="72">
        <f t="shared" si="39"/>
        <v>5.3000000000000007</v>
      </c>
      <c r="O609" s="72">
        <f t="shared" si="37"/>
        <v>2.5</v>
      </c>
      <c r="P609" s="72">
        <f t="shared" si="38"/>
        <v>2.5</v>
      </c>
      <c r="Q609" s="72" t="str">
        <f>IF(ISBLANK(Данные!Q609),"",Данные!Q609)</f>
        <v/>
      </c>
      <c r="R609" s="72" t="str">
        <f>IF(ISBLANK(Данные!R609),"",Данные!R609)</f>
        <v/>
      </c>
      <c r="S609" s="72" t="str">
        <f>IF(ISBLANK(Данные!S609),"",Данные!S609)</f>
        <v/>
      </c>
      <c r="T609" s="72" t="str">
        <f>IF(ISBLANK(Данные!T609),"",Данные!T609)</f>
        <v/>
      </c>
      <c r="U609" s="72" t="str">
        <f>IF(ISBLANK(Данные!U609),"",Данные!U609)</f>
        <v/>
      </c>
      <c r="V609" s="72" t="str">
        <f>IF(ISBLANK(Данные!V609),"",Данные!V609)</f>
        <v/>
      </c>
      <c r="W609" s="72">
        <f>IF(ISBLANK(Данные!W609),"",Данные!W609)</f>
        <v>10</v>
      </c>
      <c r="X609" s="72">
        <f>IF(ISBLANK(Данные!X609),"",Данные!X609)</f>
        <v>1</v>
      </c>
      <c r="Y609" s="72">
        <f>IF(ISBLANK(Данные!Y609),"",Данные!Y609)</f>
        <v>1</v>
      </c>
      <c r="Z609" s="72" t="str">
        <f>IF(ISBLANK(Данные!Z609),"",Данные!Z609)</f>
        <v/>
      </c>
      <c r="AA609" s="72" t="str">
        <f>IF(ISBLANK(Данные!AA609),"",Данные!AA609)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>
      <c r="A610" s="71">
        <f>IF(ISBLANK(Данные!A610),"",Данные!A610)</f>
        <v>5762</v>
      </c>
      <c r="B610" s="71">
        <f>IF(ISBLANK(Данные!B610),"",Данные!B610)</f>
        <v>2017</v>
      </c>
      <c r="C610" s="71" t="str">
        <f>IF(ISBLANK(Данные!C610),"",Данные!C610)</f>
        <v>компьютерных технологий и электронного обучения</v>
      </c>
      <c r="D610" s="71" t="str">
        <f>IF(ISBLANK(Данные!D610),"",Данные!D610)</f>
        <v>Власова Елена Зотиковна</v>
      </c>
      <c r="E610" s="71" t="str">
        <f>IF(ISBLANK(Данные!E610),"",Данные!E610)</f>
        <v>доктор педагогических наук</v>
      </c>
      <c r="F610" s="71" t="str">
        <f>IF(ISBLANK(Данные!F610),"",Данные!F610)</f>
        <v>заведующий кафедрой</v>
      </c>
      <c r="G610" s="71">
        <f>IF(ISBLANK(Данные!G610),"",Данные!G610)</f>
        <v>1</v>
      </c>
      <c r="H610" s="71">
        <f>IF(ISBLANK(Данные!H610),"",Данные!H610)</f>
        <v>16595</v>
      </c>
      <c r="I610" s="71" t="str">
        <f>IF(ISBLANK(Данные!I610),"",Данные!I610)</f>
        <v>Модуль "Теория и практика корпоративного электронного обучения". Организация и модели корпоративного обучения</v>
      </c>
      <c r="J610" s="71">
        <f>IF(ISBLANK(Данные!J610),"",Данные!J610)</f>
        <v>3</v>
      </c>
      <c r="K610" s="71">
        <f>IF(ISBLANK(Данные!K610),"",Данные!K610)</f>
        <v>6</v>
      </c>
      <c r="L610" s="71" t="str">
        <f>IF(ISBLANK(Данные!L610),"",Данные!L610)</f>
        <v/>
      </c>
      <c r="M610" s="72">
        <f t="shared" si="36"/>
        <v>0.9</v>
      </c>
      <c r="N610" s="72">
        <f t="shared" si="39"/>
        <v>5.3000000000000007</v>
      </c>
      <c r="O610" s="72">
        <f t="shared" si="37"/>
        <v>2.5</v>
      </c>
      <c r="P610" s="72">
        <f t="shared" si="38"/>
        <v>2.5</v>
      </c>
      <c r="Q610" s="72" t="str">
        <f>IF(ISBLANK(Данные!Q610),"",Данные!Q610)</f>
        <v/>
      </c>
      <c r="R610" s="72" t="str">
        <f>IF(ISBLANK(Данные!R610),"",Данные!R610)</f>
        <v/>
      </c>
      <c r="S610" s="72" t="str">
        <f>IF(ISBLANK(Данные!S610),"",Данные!S610)</f>
        <v/>
      </c>
      <c r="T610" s="72" t="str">
        <f>IF(ISBLANK(Данные!T610),"",Данные!T610)</f>
        <v/>
      </c>
      <c r="U610" s="72" t="str">
        <f>IF(ISBLANK(Данные!U610),"",Данные!U610)</f>
        <v/>
      </c>
      <c r="V610" s="72" t="str">
        <f>IF(ISBLANK(Данные!V610),"",Данные!V610)</f>
        <v/>
      </c>
      <c r="W610" s="72">
        <f>IF(ISBLANK(Данные!W610),"",Данные!W610)</f>
        <v>10</v>
      </c>
      <c r="X610" s="72">
        <f>IF(ISBLANK(Данные!X610),"",Данные!X610)</f>
        <v>1</v>
      </c>
      <c r="Y610" s="72">
        <f>IF(ISBLANK(Данные!Y610),"",Данные!Y610)</f>
        <v>1</v>
      </c>
      <c r="Z610" s="72" t="str">
        <f>IF(ISBLANK(Данные!Z610),"",Данные!Z610)</f>
        <v/>
      </c>
      <c r="AA610" s="72" t="str">
        <f>IF(ISBLANK(Данные!AA610),"",Данные!AA610)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>
      <c r="A611" s="71">
        <f>IF(ISBLANK(Данные!A611),"",Данные!A611)</f>
        <v>5762</v>
      </c>
      <c r="B611" s="71">
        <f>IF(ISBLANK(Данные!B611),"",Данные!B611)</f>
        <v>2017</v>
      </c>
      <c r="C611" s="71" t="str">
        <f>IF(ISBLANK(Данные!C611),"",Данные!C611)</f>
        <v>компьютерных технологий и электронного обучения</v>
      </c>
      <c r="D611" s="71" t="str">
        <f>IF(ISBLANK(Данные!D611),"",Данные!D611)</f>
        <v>Власова Елена Зотиковна</v>
      </c>
      <c r="E611" s="71" t="str">
        <f>IF(ISBLANK(Данные!E611),"",Данные!E611)</f>
        <v>доктор педагогических наук</v>
      </c>
      <c r="F611" s="71" t="str">
        <f>IF(ISBLANK(Данные!F611),"",Данные!F611)</f>
        <v>заведующий кафедрой</v>
      </c>
      <c r="G611" s="71">
        <f>IF(ISBLANK(Данные!G611),"",Данные!G611)</f>
        <v>1</v>
      </c>
      <c r="H611" s="71">
        <f>IF(ISBLANK(Данные!H611),"",Данные!H611)</f>
        <v>16595</v>
      </c>
      <c r="I611" s="71" t="str">
        <f>IF(ISBLANK(Данные!I611),"",Данные!I611)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71" t="str">
        <f>IF(ISBLANK(Данные!J611),"",Данные!J611)</f>
        <v/>
      </c>
      <c r="K611" s="71" t="str">
        <f>IF(ISBLANK(Данные!K611),"",Данные!K611)</f>
        <v/>
      </c>
      <c r="L611" s="71" t="str">
        <f>IF(ISBLANK(Данные!L611),"",Данные!L611)</f>
        <v/>
      </c>
      <c r="M611" s="72">
        <f t="shared" si="36"/>
        <v>0</v>
      </c>
      <c r="N611" s="72">
        <f t="shared" si="39"/>
        <v>5.3000000000000007</v>
      </c>
      <c r="O611" s="72">
        <f t="shared" si="37"/>
        <v>2.5</v>
      </c>
      <c r="P611" s="72">
        <f t="shared" si="38"/>
        <v>2.5</v>
      </c>
      <c r="Q611" s="72" t="str">
        <f>IF(ISBLANK(Данные!Q611),"",Данные!Q611)</f>
        <v/>
      </c>
      <c r="R611" s="72" t="str">
        <f>IF(ISBLANK(Данные!R611),"",Данные!R611)</f>
        <v/>
      </c>
      <c r="S611" s="72" t="str">
        <f>IF(ISBLANK(Данные!S611),"",Данные!S611)</f>
        <v/>
      </c>
      <c r="T611" s="72" t="str">
        <f>IF(ISBLANK(Данные!T611),"",Данные!T611)</f>
        <v/>
      </c>
      <c r="U611" s="72">
        <f>IF(ISBLANK(Данные!U611),"",Данные!U611)</f>
        <v>23</v>
      </c>
      <c r="V611" s="72" t="str">
        <f>IF(ISBLANK(Данные!V611),"",Данные!V611)</f>
        <v/>
      </c>
      <c r="W611" s="72">
        <f>IF(ISBLANK(Данные!W611),"",Данные!W611)</f>
        <v>10</v>
      </c>
      <c r="X611" s="72">
        <f>IF(ISBLANK(Данные!X611),"",Данные!X611)</f>
        <v>1</v>
      </c>
      <c r="Y611" s="72">
        <f>IF(ISBLANK(Данные!Y611),"",Данные!Y611)</f>
        <v>1</v>
      </c>
      <c r="Z611" s="72" t="str">
        <f>IF(ISBLANK(Данные!Z611),"",Данные!Z611)</f>
        <v/>
      </c>
      <c r="AA611" s="72" t="str">
        <f>IF(ISBLANK(Данные!AA611),"",Данные!AA611)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>
      <c r="A612" s="71">
        <f>IF(ISBLANK(Данные!A612),"",Данные!A612)</f>
        <v>5762</v>
      </c>
      <c r="B612" s="71">
        <f>IF(ISBLANK(Данные!B612),"",Данные!B612)</f>
        <v>2017</v>
      </c>
      <c r="C612" s="71" t="str">
        <f>IF(ISBLANK(Данные!C612),"",Данные!C612)</f>
        <v>компьютерных технологий и электронного обучения</v>
      </c>
      <c r="D612" s="71" t="str">
        <f>IF(ISBLANK(Данные!D612),"",Данные!D612)</f>
        <v>Власова Елена Зотиковна</v>
      </c>
      <c r="E612" s="71" t="str">
        <f>IF(ISBLANK(Данные!E612),"",Данные!E612)</f>
        <v>доктор педагогических наук</v>
      </c>
      <c r="F612" s="71" t="str">
        <f>IF(ISBLANK(Данные!F612),"",Данные!F612)</f>
        <v>заведующий кафедрой</v>
      </c>
      <c r="G612" s="71">
        <f>IF(ISBLANK(Данные!G612),"",Данные!G612)</f>
        <v>1</v>
      </c>
      <c r="H612" s="71">
        <f>IF(ISBLANK(Данные!H612),"",Данные!H612)</f>
        <v>16595</v>
      </c>
      <c r="I612" s="71" t="str">
        <f>IF(ISBLANK(Данные!I612),"",Данные!I612)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71" t="str">
        <f>IF(ISBLANK(Данные!J612),"",Данные!J612)</f>
        <v/>
      </c>
      <c r="K612" s="71" t="str">
        <f>IF(ISBLANK(Данные!K612),"",Данные!K612)</f>
        <v/>
      </c>
      <c r="L612" s="71" t="str">
        <f>IF(ISBLANK(Данные!L612),"",Данные!L612)</f>
        <v/>
      </c>
      <c r="M612" s="72">
        <f t="shared" si="36"/>
        <v>0</v>
      </c>
      <c r="N612" s="72">
        <f t="shared" si="39"/>
        <v>5.3000000000000007</v>
      </c>
      <c r="O612" s="72">
        <f t="shared" si="37"/>
        <v>2.5</v>
      </c>
      <c r="P612" s="72">
        <f t="shared" si="38"/>
        <v>2.5</v>
      </c>
      <c r="Q612" s="72" t="str">
        <f>IF(ISBLANK(Данные!Q612),"",Данные!Q612)</f>
        <v/>
      </c>
      <c r="R612" s="72" t="str">
        <f>IF(ISBLANK(Данные!R612),"",Данные!R612)</f>
        <v/>
      </c>
      <c r="S612" s="72" t="str">
        <f>IF(ISBLANK(Данные!S612),"",Данные!S612)</f>
        <v/>
      </c>
      <c r="T612" s="72" t="str">
        <f>IF(ISBLANK(Данные!T612),"",Данные!T612)</f>
        <v/>
      </c>
      <c r="U612" s="72">
        <f>IF(ISBLANK(Данные!U612),"",Данные!U612)</f>
        <v>6</v>
      </c>
      <c r="V612" s="72" t="str">
        <f>IF(ISBLANK(Данные!V612),"",Данные!V612)</f>
        <v/>
      </c>
      <c r="W612" s="72">
        <f>IF(ISBLANK(Данные!W612),"",Данные!W612)</f>
        <v>10</v>
      </c>
      <c r="X612" s="72">
        <f>IF(ISBLANK(Данные!X612),"",Данные!X612)</f>
        <v>1</v>
      </c>
      <c r="Y612" s="72">
        <f>IF(ISBLANK(Данные!Y612),"",Данные!Y612)</f>
        <v>1</v>
      </c>
      <c r="Z612" s="72" t="str">
        <f>IF(ISBLANK(Данные!Z612),"",Данные!Z612)</f>
        <v/>
      </c>
      <c r="AA612" s="72" t="str">
        <f>IF(ISBLANK(Данные!AA612),"",Данные!AA612)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>
      <c r="A613" s="71">
        <f>IF(ISBLANK(Данные!A613),"",Данные!A613)</f>
        <v>5762</v>
      </c>
      <c r="B613" s="71">
        <f>IF(ISBLANK(Данные!B613),"",Данные!B613)</f>
        <v>2017</v>
      </c>
      <c r="C613" s="71" t="str">
        <f>IF(ISBLANK(Данные!C613),"",Данные!C613)</f>
        <v>компьютерных технологий и электронного обучения</v>
      </c>
      <c r="D613" s="71" t="str">
        <f>IF(ISBLANK(Данные!D613),"",Данные!D613)</f>
        <v>Власова Елена Зотиковна</v>
      </c>
      <c r="E613" s="71" t="str">
        <f>IF(ISBLANK(Данные!E613),"",Данные!E613)</f>
        <v>доктор педагогических наук</v>
      </c>
      <c r="F613" s="71" t="str">
        <f>IF(ISBLANK(Данные!F613),"",Данные!F613)</f>
        <v>заведующий кафедрой</v>
      </c>
      <c r="G613" s="71">
        <f>IF(ISBLANK(Данные!G613),"",Данные!G613)</f>
        <v>1</v>
      </c>
      <c r="H613" s="71">
        <f>IF(ISBLANK(Данные!H613),"",Данные!H613)</f>
        <v>16595</v>
      </c>
      <c r="I613" s="71" t="str">
        <f>IF(ISBLANK(Данные!I613),"",Данные!I613)</f>
        <v>Руководство ВКР (магистерская диссертация)</v>
      </c>
      <c r="J613" s="71" t="str">
        <f>IF(ISBLANK(Данные!J613),"",Данные!J613)</f>
        <v/>
      </c>
      <c r="K613" s="71" t="str">
        <f>IF(ISBLANK(Данные!K613),"",Данные!K613)</f>
        <v/>
      </c>
      <c r="L613" s="71" t="str">
        <f>IF(ISBLANK(Данные!L613),"",Данные!L613)</f>
        <v/>
      </c>
      <c r="M613" s="72">
        <f t="shared" si="36"/>
        <v>0</v>
      </c>
      <c r="N613" s="72">
        <f t="shared" si="39"/>
        <v>5.3000000000000007</v>
      </c>
      <c r="O613" s="72">
        <f t="shared" si="37"/>
        <v>2.5</v>
      </c>
      <c r="P613" s="72">
        <f t="shared" si="38"/>
        <v>2.5</v>
      </c>
      <c r="Q613" s="72" t="str">
        <f>IF(ISBLANK(Данные!Q613),"",Данные!Q613)</f>
        <v/>
      </c>
      <c r="R613" s="72" t="str">
        <f>IF(ISBLANK(Данные!R613),"",Данные!R613)</f>
        <v/>
      </c>
      <c r="S613" s="72" t="str">
        <f>IF(ISBLANK(Данные!S613),"",Данные!S613)</f>
        <v/>
      </c>
      <c r="T613" s="72" t="str">
        <f>IF(ISBLANK(Данные!T613),"",Данные!T613)</f>
        <v/>
      </c>
      <c r="U613" s="72" t="str">
        <f>IF(ISBLANK(Данные!U613),"",Данные!U613)</f>
        <v/>
      </c>
      <c r="V613" s="72">
        <f>IF(ISBLANK(Данные!V613),"",Данные!V613)</f>
        <v>54</v>
      </c>
      <c r="W613" s="72">
        <f>IF(ISBLANK(Данные!W613),"",Данные!W613)</f>
        <v>10</v>
      </c>
      <c r="X613" s="72">
        <f>IF(ISBLANK(Данные!X613),"",Данные!X613)</f>
        <v>1</v>
      </c>
      <c r="Y613" s="72">
        <f>IF(ISBLANK(Данные!Y613),"",Данные!Y613)</f>
        <v>1</v>
      </c>
      <c r="Z613" s="72" t="str">
        <f>IF(ISBLANK(Данные!Z613),"",Данные!Z613)</f>
        <v/>
      </c>
      <c r="AA613" s="72" t="str">
        <f>IF(ISBLANK(Данные!AA613),"",Данные!AA613)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>
      <c r="A614" s="71">
        <f>IF(ISBLANK(Данные!A614),"",Данные!A614)</f>
        <v>5762</v>
      </c>
      <c r="B614" s="71">
        <f>IF(ISBLANK(Данные!B614),"",Данные!B614)</f>
        <v>2017</v>
      </c>
      <c r="C614" s="71" t="str">
        <f>IF(ISBLANK(Данные!C614),"",Данные!C614)</f>
        <v>компьютерных технологий и электронного обучения</v>
      </c>
      <c r="D614" s="71" t="str">
        <f>IF(ISBLANK(Данные!D614),"",Данные!D614)</f>
        <v>Гончарова Светлана Викторовна</v>
      </c>
      <c r="E614" s="71" t="str">
        <f>IF(ISBLANK(Данные!E614),"",Данные!E614)</f>
        <v>кандидат педагогических наук</v>
      </c>
      <c r="F614" s="71" t="str">
        <f>IF(ISBLANK(Данные!F614),"",Данные!F614)</f>
        <v>доцент</v>
      </c>
      <c r="G614" s="71">
        <f>IF(ISBLANK(Данные!G614),"",Данные!G614)</f>
        <v>1</v>
      </c>
      <c r="H614" s="71">
        <f>IF(ISBLANK(Данные!H614),"",Данные!H614)</f>
        <v>16595</v>
      </c>
      <c r="I614" s="71" t="str">
        <f>IF(ISBLANK(Данные!I614),"",Данные!I614)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71" t="str">
        <f>IF(ISBLANK(Данные!J614),"",Данные!J614)</f>
        <v/>
      </c>
      <c r="K614" s="71" t="str">
        <f>IF(ISBLANK(Данные!K614),"",Данные!K614)</f>
        <v/>
      </c>
      <c r="L614" s="71" t="str">
        <f>IF(ISBLANK(Данные!L614),"",Данные!L614)</f>
        <v/>
      </c>
      <c r="M614" s="72">
        <f t="shared" si="36"/>
        <v>0</v>
      </c>
      <c r="N614" s="72">
        <f t="shared" si="39"/>
        <v>5.3000000000000007</v>
      </c>
      <c r="O614" s="72">
        <f t="shared" si="37"/>
        <v>2.5</v>
      </c>
      <c r="P614" s="72">
        <f t="shared" si="38"/>
        <v>2.5</v>
      </c>
      <c r="Q614" s="72" t="str">
        <f>IF(ISBLANK(Данные!Q614),"",Данные!Q614)</f>
        <v/>
      </c>
      <c r="R614" s="72" t="str">
        <f>IF(ISBLANK(Данные!R614),"",Данные!R614)</f>
        <v/>
      </c>
      <c r="S614" s="72" t="str">
        <f>IF(ISBLANK(Данные!S614),"",Данные!S614)</f>
        <v/>
      </c>
      <c r="T614" s="72" t="str">
        <f>IF(ISBLANK(Данные!T614),"",Данные!T614)</f>
        <v/>
      </c>
      <c r="U614" s="72">
        <f>IF(ISBLANK(Данные!U614),"",Данные!U614)</f>
        <v>8</v>
      </c>
      <c r="V614" s="72" t="str">
        <f>IF(ISBLANK(Данные!V614),"",Данные!V614)</f>
        <v/>
      </c>
      <c r="W614" s="72">
        <f>IF(ISBLANK(Данные!W614),"",Данные!W614)</f>
        <v>10</v>
      </c>
      <c r="X614" s="72">
        <f>IF(ISBLANK(Данные!X614),"",Данные!X614)</f>
        <v>1</v>
      </c>
      <c r="Y614" s="72">
        <f>IF(ISBLANK(Данные!Y614),"",Данные!Y614)</f>
        <v>1</v>
      </c>
      <c r="Z614" s="72" t="str">
        <f>IF(ISBLANK(Данные!Z614),"",Данные!Z614)</f>
        <v/>
      </c>
      <c r="AA614" s="72" t="str">
        <f>IF(ISBLANK(Данные!AA614),"",Данные!AA614)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>
      <c r="A615" s="71">
        <f>IF(ISBLANK(Данные!A615),"",Данные!A615)</f>
        <v>5762</v>
      </c>
      <c r="B615" s="71">
        <f>IF(ISBLANK(Данные!B615),"",Данные!B615)</f>
        <v>2017</v>
      </c>
      <c r="C615" s="71" t="str">
        <f>IF(ISBLANK(Данные!C615),"",Данные!C615)</f>
        <v>компьютерных технологий и электронного обучения</v>
      </c>
      <c r="D615" s="71" t="str">
        <f>IF(ISBLANK(Данные!D615),"",Данные!D615)</f>
        <v>Гончарова Светлана Викторовна</v>
      </c>
      <c r="E615" s="71" t="str">
        <f>IF(ISBLANK(Данные!E615),"",Данные!E615)</f>
        <v>кандидат педагогических наук</v>
      </c>
      <c r="F615" s="71" t="str">
        <f>IF(ISBLANK(Данные!F615),"",Данные!F615)</f>
        <v>доцент</v>
      </c>
      <c r="G615" s="71">
        <f>IF(ISBLANK(Данные!G615),"",Данные!G615)</f>
        <v>1</v>
      </c>
      <c r="H615" s="71">
        <f>IF(ISBLANK(Данные!H615),"",Данные!H615)</f>
        <v>16595</v>
      </c>
      <c r="I615" s="71" t="str">
        <f>IF(ISBLANK(Данные!I615),"",Данные!I615)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71" t="str">
        <f>IF(ISBLANK(Данные!J615),"",Данные!J615)</f>
        <v/>
      </c>
      <c r="K615" s="71" t="str">
        <f>IF(ISBLANK(Данные!K615),"",Данные!K615)</f>
        <v/>
      </c>
      <c r="L615" s="71" t="str">
        <f>IF(ISBLANK(Данные!L615),"",Данные!L615)</f>
        <v/>
      </c>
      <c r="M615" s="72">
        <f t="shared" si="36"/>
        <v>0</v>
      </c>
      <c r="N615" s="72">
        <f t="shared" si="39"/>
        <v>5.3000000000000007</v>
      </c>
      <c r="O615" s="72">
        <f t="shared" si="37"/>
        <v>2.5</v>
      </c>
      <c r="P615" s="72">
        <f t="shared" si="38"/>
        <v>2.5</v>
      </c>
      <c r="Q615" s="72" t="str">
        <f>IF(ISBLANK(Данные!Q615),"",Данные!Q615)</f>
        <v/>
      </c>
      <c r="R615" s="72" t="str">
        <f>IF(ISBLANK(Данные!R615),"",Данные!R615)</f>
        <v/>
      </c>
      <c r="S615" s="72" t="str">
        <f>IF(ISBLANK(Данные!S615),"",Данные!S615)</f>
        <v/>
      </c>
      <c r="T615" s="72" t="str">
        <f>IF(ISBLANK(Данные!T615),"",Данные!T615)</f>
        <v/>
      </c>
      <c r="U615" s="72">
        <f>IF(ISBLANK(Данные!U615),"",Данные!U615)</f>
        <v>2</v>
      </c>
      <c r="V615" s="72" t="str">
        <f>IF(ISBLANK(Данные!V615),"",Данные!V615)</f>
        <v/>
      </c>
      <c r="W615" s="72">
        <f>IF(ISBLANK(Данные!W615),"",Данные!W615)</f>
        <v>10</v>
      </c>
      <c r="X615" s="72">
        <f>IF(ISBLANK(Данные!X615),"",Данные!X615)</f>
        <v>1</v>
      </c>
      <c r="Y615" s="72">
        <f>IF(ISBLANK(Данные!Y615),"",Данные!Y615)</f>
        <v>1</v>
      </c>
      <c r="Z615" s="72" t="str">
        <f>IF(ISBLANK(Данные!Z615),"",Данные!Z615)</f>
        <v/>
      </c>
      <c r="AA615" s="72" t="str">
        <f>IF(ISBLANK(Данные!AA615),"",Данные!AA615)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>
      <c r="A616" s="71">
        <f>IF(ISBLANK(Данные!A616),"",Данные!A616)</f>
        <v>5762</v>
      </c>
      <c r="B616" s="71">
        <f>IF(ISBLANK(Данные!B616),"",Данные!B616)</f>
        <v>2017</v>
      </c>
      <c r="C616" s="71" t="str">
        <f>IF(ISBLANK(Данные!C616),"",Данные!C616)</f>
        <v>компьютерных технологий и электронного обучения</v>
      </c>
      <c r="D616" s="71" t="str">
        <f>IF(ISBLANK(Данные!D616),"",Данные!D616)</f>
        <v>Гончарова Светлана Викторовна</v>
      </c>
      <c r="E616" s="71" t="str">
        <f>IF(ISBLANK(Данные!E616),"",Данные!E616)</f>
        <v>кандидат педагогических наук</v>
      </c>
      <c r="F616" s="71" t="str">
        <f>IF(ISBLANK(Данные!F616),"",Данные!F616)</f>
        <v>доцент</v>
      </c>
      <c r="G616" s="71">
        <f>IF(ISBLANK(Данные!G616),"",Данные!G616)</f>
        <v>1</v>
      </c>
      <c r="H616" s="71">
        <f>IF(ISBLANK(Данные!H616),"",Данные!H616)</f>
        <v>16595</v>
      </c>
      <c r="I616" s="71" t="str">
        <f>IF(ISBLANK(Данные!I616),"",Данные!I616)</f>
        <v>Руководство ВКР (магистерская диссертация)</v>
      </c>
      <c r="J616" s="71" t="str">
        <f>IF(ISBLANK(Данные!J616),"",Данные!J616)</f>
        <v/>
      </c>
      <c r="K616" s="71" t="str">
        <f>IF(ISBLANK(Данные!K616),"",Данные!K616)</f>
        <v/>
      </c>
      <c r="L616" s="71" t="str">
        <f>IF(ISBLANK(Данные!L616),"",Данные!L616)</f>
        <v/>
      </c>
      <c r="M616" s="72">
        <f t="shared" si="36"/>
        <v>0</v>
      </c>
      <c r="N616" s="72">
        <f t="shared" si="39"/>
        <v>5.3000000000000007</v>
      </c>
      <c r="O616" s="72">
        <f t="shared" si="37"/>
        <v>2.5</v>
      </c>
      <c r="P616" s="72">
        <f t="shared" si="38"/>
        <v>2.5</v>
      </c>
      <c r="Q616" s="72" t="str">
        <f>IF(ISBLANK(Данные!Q616),"",Данные!Q616)</f>
        <v/>
      </c>
      <c r="R616" s="72" t="str">
        <f>IF(ISBLANK(Данные!R616),"",Данные!R616)</f>
        <v/>
      </c>
      <c r="S616" s="72" t="str">
        <f>IF(ISBLANK(Данные!S616),"",Данные!S616)</f>
        <v/>
      </c>
      <c r="T616" s="72" t="str">
        <f>IF(ISBLANK(Данные!T616),"",Данные!T616)</f>
        <v/>
      </c>
      <c r="U616" s="72" t="str">
        <f>IF(ISBLANK(Данные!U616),"",Данные!U616)</f>
        <v/>
      </c>
      <c r="V616" s="72">
        <f>IF(ISBLANK(Данные!V616),"",Данные!V616)</f>
        <v>18</v>
      </c>
      <c r="W616" s="72">
        <f>IF(ISBLANK(Данные!W616),"",Данные!W616)</f>
        <v>10</v>
      </c>
      <c r="X616" s="72">
        <f>IF(ISBLANK(Данные!X616),"",Данные!X616)</f>
        <v>1</v>
      </c>
      <c r="Y616" s="72">
        <f>IF(ISBLANK(Данные!Y616),"",Данные!Y616)</f>
        <v>1</v>
      </c>
      <c r="Z616" s="72" t="str">
        <f>IF(ISBLANK(Данные!Z616),"",Данные!Z616)</f>
        <v/>
      </c>
      <c r="AA616" s="72" t="str">
        <f>IF(ISBLANK(Данные!AA616),"",Данные!AA616)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>
      <c r="A617" s="71">
        <f>IF(ISBLANK(Данные!A617),"",Данные!A617)</f>
        <v>5762</v>
      </c>
      <c r="B617" s="71">
        <f>IF(ISBLANK(Данные!B617),"",Данные!B617)</f>
        <v>2017</v>
      </c>
      <c r="C617" s="71" t="str">
        <f>IF(ISBLANK(Данные!C617),"",Данные!C617)</f>
        <v>компьютерных технологий и электронного обучения</v>
      </c>
      <c r="D617" s="71" t="str">
        <f>IF(ISBLANK(Данные!D617),"",Данные!D617)</f>
        <v>Государев Илья Борисович</v>
      </c>
      <c r="E617" s="71" t="str">
        <f>IF(ISBLANK(Данные!E617),"",Данные!E617)</f>
        <v>кандидат педагогических наук</v>
      </c>
      <c r="F617" s="71" t="str">
        <f>IF(ISBLANK(Данные!F617),"",Данные!F617)</f>
        <v>доцент</v>
      </c>
      <c r="G617" s="71">
        <f>IF(ISBLANK(Данные!G617),"",Данные!G617)</f>
        <v>1</v>
      </c>
      <c r="H617" s="71">
        <f>IF(ISBLANK(Данные!H617),"",Данные!H617)</f>
        <v>16595</v>
      </c>
      <c r="I617" s="71" t="str">
        <f>IF(ISBLANK(Данные!I617),"",Данные!I617)</f>
        <v>Модуль "IT- инфраструктура образовательного учреждения". Web-технологии и web-проектирование</v>
      </c>
      <c r="J617" s="71" t="str">
        <f>IF(ISBLANK(Данные!J617),"",Данные!J617)</f>
        <v/>
      </c>
      <c r="K617" s="71">
        <f>IF(ISBLANK(Данные!K617),"",Данные!K617)</f>
        <v>9</v>
      </c>
      <c r="L617" s="71" t="str">
        <f>IF(ISBLANK(Данные!L617),"",Данные!L617)</f>
        <v/>
      </c>
      <c r="M617" s="72">
        <f t="shared" si="36"/>
        <v>0.9</v>
      </c>
      <c r="N617" s="72">
        <f t="shared" si="39"/>
        <v>5.3000000000000007</v>
      </c>
      <c r="O617" s="72">
        <f t="shared" si="37"/>
        <v>2.5</v>
      </c>
      <c r="P617" s="72">
        <f t="shared" si="38"/>
        <v>2.5</v>
      </c>
      <c r="Q617" s="72" t="str">
        <f>IF(ISBLANK(Данные!Q617),"",Данные!Q617)</f>
        <v/>
      </c>
      <c r="R617" s="72" t="str">
        <f>IF(ISBLANK(Данные!R617),"",Данные!R617)</f>
        <v/>
      </c>
      <c r="S617" s="72" t="str">
        <f>IF(ISBLANK(Данные!S617),"",Данные!S617)</f>
        <v/>
      </c>
      <c r="T617" s="72" t="str">
        <f>IF(ISBLANK(Данные!T617),"",Данные!T617)</f>
        <v/>
      </c>
      <c r="U617" s="72" t="str">
        <f>IF(ISBLANK(Данные!U617),"",Данные!U617)</f>
        <v/>
      </c>
      <c r="V617" s="72" t="str">
        <f>IF(ISBLANK(Данные!V617),"",Данные!V617)</f>
        <v/>
      </c>
      <c r="W617" s="72">
        <f>IF(ISBLANK(Данные!W617),"",Данные!W617)</f>
        <v>10</v>
      </c>
      <c r="X617" s="72">
        <f>IF(ISBLANK(Данные!X617),"",Данные!X617)</f>
        <v>1</v>
      </c>
      <c r="Y617" s="72">
        <f>IF(ISBLANK(Данные!Y617),"",Данные!Y617)</f>
        <v>1</v>
      </c>
      <c r="Z617" s="72" t="str">
        <f>IF(ISBLANK(Данные!Z617),"",Данные!Z617)</f>
        <v/>
      </c>
      <c r="AA617" s="72" t="str">
        <f>IF(ISBLANK(Данные!AA617),"",Данные!AA617)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>
      <c r="A618" s="71">
        <f>IF(ISBLANK(Данные!A618),"",Данные!A618)</f>
        <v>5762</v>
      </c>
      <c r="B618" s="71">
        <f>IF(ISBLANK(Данные!B618),"",Данные!B618)</f>
        <v>2017</v>
      </c>
      <c r="C618" s="71" t="str">
        <f>IF(ISBLANK(Данные!C618),"",Данные!C618)</f>
        <v>компьютерных технологий и электронного обучения</v>
      </c>
      <c r="D618" s="71" t="str">
        <f>IF(ISBLANK(Данные!D618),"",Данные!D618)</f>
        <v>Государев Илья Борисович</v>
      </c>
      <c r="E618" s="71" t="str">
        <f>IF(ISBLANK(Данные!E618),"",Данные!E618)</f>
        <v>кандидат педагогических наук</v>
      </c>
      <c r="F618" s="71" t="str">
        <f>IF(ISBLANK(Данные!F618),"",Данные!F618)</f>
        <v>доцент</v>
      </c>
      <c r="G618" s="71">
        <f>IF(ISBLANK(Данные!G618),"",Данные!G618)</f>
        <v>1</v>
      </c>
      <c r="H618" s="71">
        <f>IF(ISBLANK(Данные!H618),"",Данные!H618)</f>
        <v>16595</v>
      </c>
      <c r="I618" s="71" t="str">
        <f>IF(ISBLANK(Данные!I618),"",Данные!I618)</f>
        <v>Модуль "Инновационные методы и технологии корпоративного электронного обучения "</v>
      </c>
      <c r="J618" s="71" t="str">
        <f>IF(ISBLANK(Данные!J618),"",Данные!J618)</f>
        <v/>
      </c>
      <c r="K618" s="71" t="str">
        <f>IF(ISBLANK(Данные!K618),"",Данные!K618)</f>
        <v/>
      </c>
      <c r="L618" s="71" t="str">
        <f>IF(ISBLANK(Данные!L618),"",Данные!L618)</f>
        <v/>
      </c>
      <c r="M618" s="72">
        <f t="shared" si="36"/>
        <v>0</v>
      </c>
      <c r="N618" s="72">
        <f t="shared" si="39"/>
        <v>5.3000000000000007</v>
      </c>
      <c r="O618" s="72">
        <f t="shared" si="37"/>
        <v>2.5</v>
      </c>
      <c r="P618" s="72">
        <f t="shared" si="38"/>
        <v>2.5</v>
      </c>
      <c r="Q618" s="72" t="str">
        <f>IF(ISBLANK(Данные!Q618),"",Данные!Q618)</f>
        <v/>
      </c>
      <c r="R618" s="72" t="str">
        <f>IF(ISBLANK(Данные!R618),"",Данные!R618)</f>
        <v/>
      </c>
      <c r="S618" s="72" t="str">
        <f>IF(ISBLANK(Данные!S618),"",Данные!S618)</f>
        <v/>
      </c>
      <c r="T618" s="72" t="str">
        <f>IF(ISBLANK(Данные!T618),"",Данные!T618)</f>
        <v/>
      </c>
      <c r="U618" s="72" t="str">
        <f>IF(ISBLANK(Данные!U618),"",Данные!U618)</f>
        <v/>
      </c>
      <c r="V618" s="72" t="str">
        <f>IF(ISBLANK(Данные!V618),"",Данные!V618)</f>
        <v/>
      </c>
      <c r="W618" s="72">
        <f>IF(ISBLANK(Данные!W618),"",Данные!W618)</f>
        <v>10</v>
      </c>
      <c r="X618" s="72">
        <f>IF(ISBLANK(Данные!X618),"",Данные!X618)</f>
        <v>1</v>
      </c>
      <c r="Y618" s="72">
        <f>IF(ISBLANK(Данные!Y618),"",Данные!Y618)</f>
        <v>1</v>
      </c>
      <c r="Z618" s="72" t="str">
        <f>IF(ISBLANK(Данные!Z618),"",Данные!Z618)</f>
        <v/>
      </c>
      <c r="AA618" s="72" t="str">
        <f>IF(ISBLANK(Данные!AA618),"",Данные!AA618)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>
      <c r="A619" s="71">
        <f>IF(ISBLANK(Данные!A619),"",Данные!A619)</f>
        <v>5762</v>
      </c>
      <c r="B619" s="71">
        <f>IF(ISBLANK(Данные!B619),"",Данные!B619)</f>
        <v>2017</v>
      </c>
      <c r="C619" s="71" t="str">
        <f>IF(ISBLANK(Данные!C619),"",Данные!C619)</f>
        <v>компьютерных технологий и электронного обучения</v>
      </c>
      <c r="D619" s="71" t="str">
        <f>IF(ISBLANK(Данные!D619),"",Данные!D619)</f>
        <v>Государев Илья Борисович</v>
      </c>
      <c r="E619" s="71" t="str">
        <f>IF(ISBLANK(Данные!E619),"",Данные!E619)</f>
        <v>кандидат педагогических наук</v>
      </c>
      <c r="F619" s="71" t="str">
        <f>IF(ISBLANK(Данные!F619),"",Данные!F619)</f>
        <v>доцент</v>
      </c>
      <c r="G619" s="71">
        <f>IF(ISBLANK(Данные!G619),"",Данные!G619)</f>
        <v>1</v>
      </c>
      <c r="H619" s="71">
        <f>IF(ISBLANK(Данные!H619),"",Данные!H619)</f>
        <v>16595</v>
      </c>
      <c r="I619" s="71" t="str">
        <f>IF(ISBLANK(Данные!I619),"",Данные!I619)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71">
        <f>IF(ISBLANK(Данные!J619),"",Данные!J619)</f>
        <v>4</v>
      </c>
      <c r="K619" s="71" t="str">
        <f>IF(ISBLANK(Данные!K619),"",Данные!K619)</f>
        <v/>
      </c>
      <c r="L619" s="71" t="str">
        <f>IF(ISBLANK(Данные!L619),"",Данные!L619)</f>
        <v/>
      </c>
      <c r="M619" s="72">
        <f t="shared" si="36"/>
        <v>0.4</v>
      </c>
      <c r="N619" s="72">
        <f t="shared" si="39"/>
        <v>5.3000000000000007</v>
      </c>
      <c r="O619" s="72">
        <f t="shared" si="37"/>
        <v>2.5</v>
      </c>
      <c r="P619" s="72">
        <f t="shared" si="38"/>
        <v>2.5</v>
      </c>
      <c r="Q619" s="72" t="str">
        <f>IF(ISBLANK(Данные!Q619),"",Данные!Q619)</f>
        <v/>
      </c>
      <c r="R619" s="72" t="str">
        <f>IF(ISBLANK(Данные!R619),"",Данные!R619)</f>
        <v/>
      </c>
      <c r="S619" s="72" t="str">
        <f>IF(ISBLANK(Данные!S619),"",Данные!S619)</f>
        <v/>
      </c>
      <c r="T619" s="72" t="str">
        <f>IF(ISBLANK(Данные!T619),"",Данные!T619)</f>
        <v/>
      </c>
      <c r="U619" s="72" t="str">
        <f>IF(ISBLANK(Данные!U619),"",Данные!U619)</f>
        <v/>
      </c>
      <c r="V619" s="72" t="str">
        <f>IF(ISBLANK(Данные!V619),"",Данные!V619)</f>
        <v/>
      </c>
      <c r="W619" s="72">
        <f>IF(ISBLANK(Данные!W619),"",Данные!W619)</f>
        <v>10</v>
      </c>
      <c r="X619" s="72">
        <f>IF(ISBLANK(Данные!X619),"",Данные!X619)</f>
        <v>1</v>
      </c>
      <c r="Y619" s="72">
        <f>IF(ISBLANK(Данные!Y619),"",Данные!Y619)</f>
        <v>1</v>
      </c>
      <c r="Z619" s="72" t="str">
        <f>IF(ISBLANK(Данные!Z619),"",Данные!Z619)</f>
        <v/>
      </c>
      <c r="AA619" s="72" t="str">
        <f>IF(ISBLANK(Данные!AA619),"",Данные!AA619)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>
      <c r="A620" s="71">
        <f>IF(ISBLANK(Данные!A620),"",Данные!A620)</f>
        <v>5762</v>
      </c>
      <c r="B620" s="71">
        <f>IF(ISBLANK(Данные!B620),"",Данные!B620)</f>
        <v>2017</v>
      </c>
      <c r="C620" s="71" t="str">
        <f>IF(ISBLANK(Данные!C620),"",Данные!C620)</f>
        <v>компьютерных технологий и электронного обучения</v>
      </c>
      <c r="D620" s="71" t="str">
        <f>IF(ISBLANK(Данные!D620),"",Данные!D620)</f>
        <v>Государев Илья Борисович</v>
      </c>
      <c r="E620" s="71" t="str">
        <f>IF(ISBLANK(Данные!E620),"",Данные!E620)</f>
        <v>кандидат педагогических наук</v>
      </c>
      <c r="F620" s="71" t="str">
        <f>IF(ISBLANK(Данные!F620),"",Данные!F620)</f>
        <v>доцент</v>
      </c>
      <c r="G620" s="71">
        <f>IF(ISBLANK(Данные!G620),"",Данные!G620)</f>
        <v>1</v>
      </c>
      <c r="H620" s="71">
        <f>IF(ISBLANK(Данные!H620),"",Данные!H620)</f>
        <v>16595</v>
      </c>
      <c r="I620" s="71" t="str">
        <f>IF(ISBLANK(Данные!I620),"",Данные!I620)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71">
        <f>IF(ISBLANK(Данные!J620),"",Данные!J620)</f>
        <v>4</v>
      </c>
      <c r="K620" s="71" t="str">
        <f>IF(ISBLANK(Данные!K620),"",Данные!K620)</f>
        <v/>
      </c>
      <c r="L620" s="71" t="str">
        <f>IF(ISBLANK(Данные!L620),"",Данные!L620)</f>
        <v/>
      </c>
      <c r="M620" s="72">
        <f t="shared" si="36"/>
        <v>0.4</v>
      </c>
      <c r="N620" s="72">
        <f t="shared" si="39"/>
        <v>5.3000000000000007</v>
      </c>
      <c r="O620" s="72">
        <f t="shared" si="37"/>
        <v>2.5</v>
      </c>
      <c r="P620" s="72">
        <f t="shared" si="38"/>
        <v>2.5</v>
      </c>
      <c r="Q620" s="72" t="str">
        <f>IF(ISBLANK(Данные!Q620),"",Данные!Q620)</f>
        <v/>
      </c>
      <c r="R620" s="72" t="str">
        <f>IF(ISBLANK(Данные!R620),"",Данные!R620)</f>
        <v/>
      </c>
      <c r="S620" s="72" t="str">
        <f>IF(ISBLANK(Данные!S620),"",Данные!S620)</f>
        <v/>
      </c>
      <c r="T620" s="72" t="str">
        <f>IF(ISBLANK(Данные!T620),"",Данные!T620)</f>
        <v/>
      </c>
      <c r="U620" s="72" t="str">
        <f>IF(ISBLANK(Данные!U620),"",Данные!U620)</f>
        <v/>
      </c>
      <c r="V620" s="72" t="str">
        <f>IF(ISBLANK(Данные!V620),"",Данные!V620)</f>
        <v/>
      </c>
      <c r="W620" s="72">
        <f>IF(ISBLANK(Данные!W620),"",Данные!W620)</f>
        <v>10</v>
      </c>
      <c r="X620" s="72">
        <f>IF(ISBLANK(Данные!X620),"",Данные!X620)</f>
        <v>1</v>
      </c>
      <c r="Y620" s="72">
        <f>IF(ISBLANK(Данные!Y620),"",Данные!Y620)</f>
        <v>1</v>
      </c>
      <c r="Z620" s="72" t="str">
        <f>IF(ISBLANK(Данные!Z620),"",Данные!Z620)</f>
        <v/>
      </c>
      <c r="AA620" s="72" t="str">
        <f>IF(ISBLANK(Данные!AA620),"",Данные!AA620)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>
      <c r="A621" s="71">
        <f>IF(ISBLANK(Данные!A621),"",Данные!A621)</f>
        <v>5762</v>
      </c>
      <c r="B621" s="71">
        <f>IF(ISBLANK(Данные!B621),"",Данные!B621)</f>
        <v>2017</v>
      </c>
      <c r="C621" s="71" t="str">
        <f>IF(ISBLANK(Данные!C621),"",Данные!C621)</f>
        <v>компьютерных технологий и электронного обучения</v>
      </c>
      <c r="D621" s="71" t="str">
        <f>IF(ISBLANK(Данные!D621),"",Данные!D621)</f>
        <v>Государев Илья Борисович</v>
      </c>
      <c r="E621" s="71" t="str">
        <f>IF(ISBLANK(Данные!E621),"",Данные!E621)</f>
        <v>кандидат педагогических наук</v>
      </c>
      <c r="F621" s="71" t="str">
        <f>IF(ISBLANK(Данные!F621),"",Данные!F621)</f>
        <v>доцент</v>
      </c>
      <c r="G621" s="71">
        <f>IF(ISBLANK(Данные!G621),"",Данные!G621)</f>
        <v>1</v>
      </c>
      <c r="H621" s="71">
        <f>IF(ISBLANK(Данные!H621),"",Данные!H621)</f>
        <v>16595</v>
      </c>
      <c r="I621" s="71" t="str">
        <f>IF(ISBLANK(Данные!I621),"",Данные!I621)</f>
        <v>Модуль "Инновационные методы и технологии корпоративного электронного обучения ". Мобильное корпоративное обучение</v>
      </c>
      <c r="J621" s="71">
        <f>IF(ISBLANK(Данные!J621),"",Данные!J621)</f>
        <v>6</v>
      </c>
      <c r="K621" s="71" t="str">
        <f>IF(ISBLANK(Данные!K621),"",Данные!K621)</f>
        <v/>
      </c>
      <c r="L621" s="71" t="str">
        <f>IF(ISBLANK(Данные!L621),"",Данные!L621)</f>
        <v/>
      </c>
      <c r="M621" s="72">
        <f t="shared" si="36"/>
        <v>0.60000000000000009</v>
      </c>
      <c r="N621" s="72">
        <f t="shared" si="39"/>
        <v>5.3000000000000007</v>
      </c>
      <c r="O621" s="72">
        <f t="shared" si="37"/>
        <v>2.5</v>
      </c>
      <c r="P621" s="72">
        <f t="shared" si="38"/>
        <v>2.5</v>
      </c>
      <c r="Q621" s="72" t="str">
        <f>IF(ISBLANK(Данные!Q621),"",Данные!Q621)</f>
        <v/>
      </c>
      <c r="R621" s="72" t="str">
        <f>IF(ISBLANK(Данные!R621),"",Данные!R621)</f>
        <v/>
      </c>
      <c r="S621" s="72" t="str">
        <f>IF(ISBLANK(Данные!S621),"",Данные!S621)</f>
        <v/>
      </c>
      <c r="T621" s="72" t="str">
        <f>IF(ISBLANK(Данные!T621),"",Данные!T621)</f>
        <v/>
      </c>
      <c r="U621" s="72" t="str">
        <f>IF(ISBLANK(Данные!U621),"",Данные!U621)</f>
        <v/>
      </c>
      <c r="V621" s="72" t="str">
        <f>IF(ISBLANK(Данные!V621),"",Данные!V621)</f>
        <v/>
      </c>
      <c r="W621" s="72">
        <f>IF(ISBLANK(Данные!W621),"",Данные!W621)</f>
        <v>10</v>
      </c>
      <c r="X621" s="72">
        <f>IF(ISBLANK(Данные!X621),"",Данные!X621)</f>
        <v>1</v>
      </c>
      <c r="Y621" s="72">
        <f>IF(ISBLANK(Данные!Y621),"",Данные!Y621)</f>
        <v>1</v>
      </c>
      <c r="Z621" s="72" t="str">
        <f>IF(ISBLANK(Данные!Z621),"",Данные!Z621)</f>
        <v/>
      </c>
      <c r="AA621" s="72" t="str">
        <f>IF(ISBLANK(Данные!AA621),"",Данные!AA621)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>
      <c r="A622" s="71">
        <f>IF(ISBLANK(Данные!A622),"",Данные!A622)</f>
        <v>5762</v>
      </c>
      <c r="B622" s="71">
        <f>IF(ISBLANK(Данные!B622),"",Данные!B622)</f>
        <v>2017</v>
      </c>
      <c r="C622" s="71" t="str">
        <f>IF(ISBLANK(Данные!C622),"",Данные!C622)</f>
        <v>компьютерных технологий и электронного обучения</v>
      </c>
      <c r="D622" s="71" t="str">
        <f>IF(ISBLANK(Данные!D622),"",Данные!D622)</f>
        <v>Государев Илья Борисович</v>
      </c>
      <c r="E622" s="71" t="str">
        <f>IF(ISBLANK(Данные!E622),"",Данные!E622)</f>
        <v>кандидат педагогических наук</v>
      </c>
      <c r="F622" s="71" t="str">
        <f>IF(ISBLANK(Данные!F622),"",Данные!F622)</f>
        <v>доцент</v>
      </c>
      <c r="G622" s="71">
        <f>IF(ISBLANK(Данные!G622),"",Данные!G622)</f>
        <v>1</v>
      </c>
      <c r="H622" s="71">
        <f>IF(ISBLANK(Данные!H622),"",Данные!H622)</f>
        <v>16595</v>
      </c>
      <c r="I622" s="71" t="str">
        <f>IF(ISBLANK(Данные!I622),"",Данные!I622)</f>
        <v>Модуль "Прикладные информационные технологии в образовательном процессе"</v>
      </c>
      <c r="J622" s="71" t="str">
        <f>IF(ISBLANK(Данные!J622),"",Данные!J622)</f>
        <v/>
      </c>
      <c r="K622" s="71" t="str">
        <f>IF(ISBLANK(Данные!K622),"",Данные!K622)</f>
        <v/>
      </c>
      <c r="L622" s="71" t="str">
        <f>IF(ISBLANK(Данные!L622),"",Данные!L622)</f>
        <v/>
      </c>
      <c r="M622" s="72">
        <f t="shared" si="36"/>
        <v>0</v>
      </c>
      <c r="N622" s="72">
        <f t="shared" si="39"/>
        <v>5.3000000000000007</v>
      </c>
      <c r="O622" s="72">
        <f t="shared" si="37"/>
        <v>2.5</v>
      </c>
      <c r="P622" s="72">
        <f t="shared" si="38"/>
        <v>2.5</v>
      </c>
      <c r="Q622" s="72" t="str">
        <f>IF(ISBLANK(Данные!Q622),"",Данные!Q622)</f>
        <v/>
      </c>
      <c r="R622" s="72" t="str">
        <f>IF(ISBLANK(Данные!R622),"",Данные!R622)</f>
        <v/>
      </c>
      <c r="S622" s="72" t="str">
        <f>IF(ISBLANK(Данные!S622),"",Данные!S622)</f>
        <v/>
      </c>
      <c r="T622" s="72" t="str">
        <f>IF(ISBLANK(Данные!T622),"",Данные!T622)</f>
        <v/>
      </c>
      <c r="U622" s="72" t="str">
        <f>IF(ISBLANK(Данные!U622),"",Данные!U622)</f>
        <v/>
      </c>
      <c r="V622" s="72" t="str">
        <f>IF(ISBLANK(Данные!V622),"",Данные!V622)</f>
        <v/>
      </c>
      <c r="W622" s="72">
        <f>IF(ISBLANK(Данные!W622),"",Данные!W622)</f>
        <v>10</v>
      </c>
      <c r="X622" s="72">
        <f>IF(ISBLANK(Данные!X622),"",Данные!X622)</f>
        <v>1</v>
      </c>
      <c r="Y622" s="72">
        <f>IF(ISBLANK(Данные!Y622),"",Данные!Y622)</f>
        <v>1</v>
      </c>
      <c r="Z622" s="72" t="str">
        <f>IF(ISBLANK(Данные!Z622),"",Данные!Z622)</f>
        <v/>
      </c>
      <c r="AA622" s="72" t="str">
        <f>IF(ISBLANK(Данные!AA622),"",Данные!AA622)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>
      <c r="A623" s="71">
        <f>IF(ISBLANK(Данные!A623),"",Данные!A623)</f>
        <v>5762</v>
      </c>
      <c r="B623" s="71">
        <f>IF(ISBLANK(Данные!B623),"",Данные!B623)</f>
        <v>2017</v>
      </c>
      <c r="C623" s="71" t="str">
        <f>IF(ISBLANK(Данные!C623),"",Данные!C623)</f>
        <v>компьютерных технологий и электронного обучения</v>
      </c>
      <c r="D623" s="71" t="str">
        <f>IF(ISBLANK(Данные!D623),"",Данные!D623)</f>
        <v>Государев Илья Борисович</v>
      </c>
      <c r="E623" s="71" t="str">
        <f>IF(ISBLANK(Данные!E623),"",Данные!E623)</f>
        <v>кандидат педагогических наук</v>
      </c>
      <c r="F623" s="71" t="str">
        <f>IF(ISBLANK(Данные!F623),"",Данные!F623)</f>
        <v>доцент</v>
      </c>
      <c r="G623" s="71">
        <f>IF(ISBLANK(Данные!G623),"",Данные!G623)</f>
        <v>1</v>
      </c>
      <c r="H623" s="71">
        <f>IF(ISBLANK(Данные!H623),"",Данные!H623)</f>
        <v>16595</v>
      </c>
      <c r="I623" s="71" t="str">
        <f>IF(ISBLANK(Данные!I623),"",Данные!I623)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71">
        <f>IF(ISBLANK(Данные!J623),"",Данные!J623)</f>
        <v>4</v>
      </c>
      <c r="K623" s="71" t="str">
        <f>IF(ISBLANK(Данные!K623),"",Данные!K623)</f>
        <v/>
      </c>
      <c r="L623" s="71" t="str">
        <f>IF(ISBLANK(Данные!L623),"",Данные!L623)</f>
        <v/>
      </c>
      <c r="M623" s="72">
        <f t="shared" si="36"/>
        <v>0.4</v>
      </c>
      <c r="N623" s="72">
        <f t="shared" si="39"/>
        <v>5.3000000000000007</v>
      </c>
      <c r="O623" s="72">
        <f t="shared" si="37"/>
        <v>2.5</v>
      </c>
      <c r="P623" s="72">
        <f t="shared" si="38"/>
        <v>2.5</v>
      </c>
      <c r="Q623" s="72" t="str">
        <f>IF(ISBLANK(Данные!Q623),"",Данные!Q623)</f>
        <v/>
      </c>
      <c r="R623" s="72" t="str">
        <f>IF(ISBLANK(Данные!R623),"",Данные!R623)</f>
        <v/>
      </c>
      <c r="S623" s="72" t="str">
        <f>IF(ISBLANK(Данные!S623),"",Данные!S623)</f>
        <v/>
      </c>
      <c r="T623" s="72" t="str">
        <f>IF(ISBLANK(Данные!T623),"",Данные!T623)</f>
        <v/>
      </c>
      <c r="U623" s="72" t="str">
        <f>IF(ISBLANK(Данные!U623),"",Данные!U623)</f>
        <v/>
      </c>
      <c r="V623" s="72" t="str">
        <f>IF(ISBLANK(Данные!V623),"",Данные!V623)</f>
        <v/>
      </c>
      <c r="W623" s="72">
        <f>IF(ISBLANK(Данные!W623),"",Данные!W623)</f>
        <v>10</v>
      </c>
      <c r="X623" s="72">
        <f>IF(ISBLANK(Данные!X623),"",Данные!X623)</f>
        <v>1</v>
      </c>
      <c r="Y623" s="72">
        <f>IF(ISBLANK(Данные!Y623),"",Данные!Y623)</f>
        <v>1</v>
      </c>
      <c r="Z623" s="72" t="str">
        <f>IF(ISBLANK(Данные!Z623),"",Данные!Z623)</f>
        <v/>
      </c>
      <c r="AA623" s="72" t="str">
        <f>IF(ISBLANK(Данные!AA623),"",Данные!AA623)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>
      <c r="A624" s="71">
        <f>IF(ISBLANK(Данные!A624),"",Данные!A624)</f>
        <v>5762</v>
      </c>
      <c r="B624" s="71">
        <f>IF(ISBLANK(Данные!B624),"",Данные!B624)</f>
        <v>2017</v>
      </c>
      <c r="C624" s="71" t="str">
        <f>IF(ISBLANK(Данные!C624),"",Данные!C624)</f>
        <v>компьютерных технологий и электронного обучения</v>
      </c>
      <c r="D624" s="71" t="str">
        <f>IF(ISBLANK(Данные!D624),"",Данные!D624)</f>
        <v>Государев Илья Борисович</v>
      </c>
      <c r="E624" s="71" t="str">
        <f>IF(ISBLANK(Данные!E624),"",Данные!E624)</f>
        <v>кандидат педагогических наук</v>
      </c>
      <c r="F624" s="71" t="str">
        <f>IF(ISBLANK(Данные!F624),"",Данные!F624)</f>
        <v>доцент</v>
      </c>
      <c r="G624" s="71">
        <f>IF(ISBLANK(Данные!G624),"",Данные!G624)</f>
        <v>1</v>
      </c>
      <c r="H624" s="71">
        <f>IF(ISBLANK(Данные!H624),"",Данные!H624)</f>
        <v>16595</v>
      </c>
      <c r="I624" s="71" t="str">
        <f>IF(ISBLANK(Данные!I624),"",Данные!I624)</f>
        <v>Руководство ВКР (магистерская диссертация)</v>
      </c>
      <c r="J624" s="71" t="str">
        <f>IF(ISBLANK(Данные!J624),"",Данные!J624)</f>
        <v/>
      </c>
      <c r="K624" s="71" t="str">
        <f>IF(ISBLANK(Данные!K624),"",Данные!K624)</f>
        <v/>
      </c>
      <c r="L624" s="71" t="str">
        <f>IF(ISBLANK(Данные!L624),"",Данные!L624)</f>
        <v/>
      </c>
      <c r="M624" s="72">
        <f t="shared" si="36"/>
        <v>0</v>
      </c>
      <c r="N624" s="72">
        <f t="shared" si="39"/>
        <v>5.3000000000000007</v>
      </c>
      <c r="O624" s="72">
        <f t="shared" si="37"/>
        <v>2.5</v>
      </c>
      <c r="P624" s="72">
        <f t="shared" si="38"/>
        <v>2.5</v>
      </c>
      <c r="Q624" s="72" t="str">
        <f>IF(ISBLANK(Данные!Q624),"",Данные!Q624)</f>
        <v/>
      </c>
      <c r="R624" s="72" t="str">
        <f>IF(ISBLANK(Данные!R624),"",Данные!R624)</f>
        <v/>
      </c>
      <c r="S624" s="72" t="str">
        <f>IF(ISBLANK(Данные!S624),"",Данные!S624)</f>
        <v/>
      </c>
      <c r="T624" s="72" t="str">
        <f>IF(ISBLANK(Данные!T624),"",Данные!T624)</f>
        <v/>
      </c>
      <c r="U624" s="72" t="str">
        <f>IF(ISBLANK(Данные!U624),"",Данные!U624)</f>
        <v/>
      </c>
      <c r="V624" s="72">
        <f>IF(ISBLANK(Данные!V624),"",Данные!V624)</f>
        <v>18</v>
      </c>
      <c r="W624" s="72">
        <f>IF(ISBLANK(Данные!W624),"",Данные!W624)</f>
        <v>10</v>
      </c>
      <c r="X624" s="72">
        <f>IF(ISBLANK(Данные!X624),"",Данные!X624)</f>
        <v>1</v>
      </c>
      <c r="Y624" s="72">
        <f>IF(ISBLANK(Данные!Y624),"",Данные!Y624)</f>
        <v>1</v>
      </c>
      <c r="Z624" s="72" t="str">
        <f>IF(ISBLANK(Данные!Z624),"",Данные!Z624)</f>
        <v/>
      </c>
      <c r="AA624" s="72" t="str">
        <f>IF(ISBLANK(Данные!AA624),"",Данные!AA624)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>
      <c r="A625" s="71">
        <f>IF(ISBLANK(Данные!A625),"",Данные!A625)</f>
        <v>5762</v>
      </c>
      <c r="B625" s="71">
        <f>IF(ISBLANK(Данные!B625),"",Данные!B625)</f>
        <v>2017</v>
      </c>
      <c r="C625" s="71" t="str">
        <f>IF(ISBLANK(Данные!C625),"",Данные!C625)</f>
        <v>компьютерных технологий и электронного обучения</v>
      </c>
      <c r="D625" s="71" t="str">
        <f>IF(ISBLANK(Данные!D625),"",Данные!D625)</f>
        <v>Государев Илья Борисович</v>
      </c>
      <c r="E625" s="71" t="str">
        <f>IF(ISBLANK(Данные!E625),"",Данные!E625)</f>
        <v>кандидат педагогических наук</v>
      </c>
      <c r="F625" s="71" t="str">
        <f>IF(ISBLANK(Данные!F625),"",Данные!F625)</f>
        <v>доцент</v>
      </c>
      <c r="G625" s="71">
        <f>IF(ISBLANK(Данные!G625),"",Данные!G625)</f>
        <v>1</v>
      </c>
      <c r="H625" s="71">
        <f>IF(ISBLANK(Данные!H625),"",Данные!H625)</f>
        <v>16595</v>
      </c>
      <c r="I625" s="71" t="str">
        <f>IF(ISBLANK(Данные!I625),"",Данные!I625)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71" t="str">
        <f>IF(ISBLANK(Данные!J625),"",Данные!J625)</f>
        <v/>
      </c>
      <c r="K625" s="71" t="str">
        <f>IF(ISBLANK(Данные!K625),"",Данные!K625)</f>
        <v/>
      </c>
      <c r="L625" s="71" t="str">
        <f>IF(ISBLANK(Данные!L625),"",Данные!L625)</f>
        <v/>
      </c>
      <c r="M625" s="72">
        <f t="shared" si="36"/>
        <v>0</v>
      </c>
      <c r="N625" s="72">
        <f t="shared" si="39"/>
        <v>5.3000000000000007</v>
      </c>
      <c r="O625" s="72">
        <f t="shared" si="37"/>
        <v>2.5</v>
      </c>
      <c r="P625" s="72">
        <f t="shared" si="38"/>
        <v>2.5</v>
      </c>
      <c r="Q625" s="72" t="str">
        <f>IF(ISBLANK(Данные!Q625),"",Данные!Q625)</f>
        <v/>
      </c>
      <c r="R625" s="72" t="str">
        <f>IF(ISBLANK(Данные!R625),"",Данные!R625)</f>
        <v/>
      </c>
      <c r="S625" s="72" t="str">
        <f>IF(ISBLANK(Данные!S625),"",Данные!S625)</f>
        <v/>
      </c>
      <c r="T625" s="72" t="str">
        <f>IF(ISBLANK(Данные!T625),"",Данные!T625)</f>
        <v/>
      </c>
      <c r="U625" s="72">
        <f>IF(ISBLANK(Данные!U625),"",Данные!U625)</f>
        <v>7</v>
      </c>
      <c r="V625" s="72" t="str">
        <f>IF(ISBLANK(Данные!V625),"",Данные!V625)</f>
        <v/>
      </c>
      <c r="W625" s="72">
        <f>IF(ISBLANK(Данные!W625),"",Данные!W625)</f>
        <v>10</v>
      </c>
      <c r="X625" s="72">
        <f>IF(ISBLANK(Данные!X625),"",Данные!X625)</f>
        <v>1</v>
      </c>
      <c r="Y625" s="72">
        <f>IF(ISBLANK(Данные!Y625),"",Данные!Y625)</f>
        <v>1</v>
      </c>
      <c r="Z625" s="72" t="str">
        <f>IF(ISBLANK(Данные!Z625),"",Данные!Z625)</f>
        <v/>
      </c>
      <c r="AA625" s="72" t="str">
        <f>IF(ISBLANK(Данные!AA625),"",Данные!AA625)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>
      <c r="A626" s="71">
        <f>IF(ISBLANK(Данные!A626),"",Данные!A626)</f>
        <v>5762</v>
      </c>
      <c r="B626" s="71">
        <f>IF(ISBLANK(Данные!B626),"",Данные!B626)</f>
        <v>2017</v>
      </c>
      <c r="C626" s="71" t="str">
        <f>IF(ISBLANK(Данные!C626),"",Данные!C626)</f>
        <v>компьютерных технологий и электронного обучения</v>
      </c>
      <c r="D626" s="71" t="str">
        <f>IF(ISBLANK(Данные!D626),"",Данные!D626)</f>
        <v>Государев Илья Борисович</v>
      </c>
      <c r="E626" s="71" t="str">
        <f>IF(ISBLANK(Данные!E626),"",Данные!E626)</f>
        <v>кандидат педагогических наук</v>
      </c>
      <c r="F626" s="71" t="str">
        <f>IF(ISBLANK(Данные!F626),"",Данные!F626)</f>
        <v>доцент</v>
      </c>
      <c r="G626" s="71">
        <f>IF(ISBLANK(Данные!G626),"",Данные!G626)</f>
        <v>1</v>
      </c>
      <c r="H626" s="71">
        <f>IF(ISBLANK(Данные!H626),"",Данные!H626)</f>
        <v>16595</v>
      </c>
      <c r="I626" s="71" t="str">
        <f>IF(ISBLANK(Данные!I626),"",Данные!I626)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71" t="str">
        <f>IF(ISBLANK(Данные!J626),"",Данные!J626)</f>
        <v/>
      </c>
      <c r="K626" s="71" t="str">
        <f>IF(ISBLANK(Данные!K626),"",Данные!K626)</f>
        <v/>
      </c>
      <c r="L626" s="71" t="str">
        <f>IF(ISBLANK(Данные!L626),"",Данные!L626)</f>
        <v/>
      </c>
      <c r="M626" s="72">
        <f t="shared" si="36"/>
        <v>0</v>
      </c>
      <c r="N626" s="72">
        <f t="shared" si="39"/>
        <v>5.3000000000000007</v>
      </c>
      <c r="O626" s="72">
        <f t="shared" si="37"/>
        <v>2.5</v>
      </c>
      <c r="P626" s="72">
        <f t="shared" si="38"/>
        <v>2.5</v>
      </c>
      <c r="Q626" s="72" t="str">
        <f>IF(ISBLANK(Данные!Q626),"",Данные!Q626)</f>
        <v/>
      </c>
      <c r="R626" s="72" t="str">
        <f>IF(ISBLANK(Данные!R626),"",Данные!R626)</f>
        <v/>
      </c>
      <c r="S626" s="72" t="str">
        <f>IF(ISBLANK(Данные!S626),"",Данные!S626)</f>
        <v/>
      </c>
      <c r="T626" s="72" t="str">
        <f>IF(ISBLANK(Данные!T626),"",Данные!T626)</f>
        <v/>
      </c>
      <c r="U626" s="72">
        <f>IF(ISBLANK(Данные!U626),"",Данные!U626)</f>
        <v>2</v>
      </c>
      <c r="V626" s="72" t="str">
        <f>IF(ISBLANK(Данные!V626),"",Данные!V626)</f>
        <v/>
      </c>
      <c r="W626" s="72">
        <f>IF(ISBLANK(Данные!W626),"",Данные!W626)</f>
        <v>10</v>
      </c>
      <c r="X626" s="72">
        <f>IF(ISBLANK(Данные!X626),"",Данные!X626)</f>
        <v>1</v>
      </c>
      <c r="Y626" s="72">
        <f>IF(ISBLANK(Данные!Y626),"",Данные!Y626)</f>
        <v>1</v>
      </c>
      <c r="Z626" s="72" t="str">
        <f>IF(ISBLANK(Данные!Z626),"",Данные!Z626)</f>
        <v/>
      </c>
      <c r="AA626" s="72" t="str">
        <f>IF(ISBLANK(Данные!AA626),"",Данные!AA626)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>
      <c r="A627" s="71">
        <f>IF(ISBLANK(Данные!A627),"",Данные!A627)</f>
        <v>5762</v>
      </c>
      <c r="B627" s="71">
        <f>IF(ISBLANK(Данные!B627),"",Данные!B627)</f>
        <v>2017</v>
      </c>
      <c r="C627" s="71" t="str">
        <f>IF(ISBLANK(Данные!C627),"",Данные!C627)</f>
        <v>компьютерных технологий и электронного обучения</v>
      </c>
      <c r="D627" s="71" t="str">
        <f>IF(ISBLANK(Данные!D627),"",Данные!D627)</f>
        <v>Готская Ирина Борисовна</v>
      </c>
      <c r="E627" s="71" t="str">
        <f>IF(ISBLANK(Данные!E627),"",Данные!E627)</f>
        <v>доктор педагогических наук</v>
      </c>
      <c r="F627" s="71" t="str">
        <f>IF(ISBLANK(Данные!F627),"",Данные!F627)</f>
        <v>профессор</v>
      </c>
      <c r="G627" s="71">
        <f>IF(ISBLANK(Данные!G627),"",Данные!G627)</f>
        <v>1</v>
      </c>
      <c r="H627" s="71">
        <f>IF(ISBLANK(Данные!H627),"",Данные!H627)</f>
        <v>16595</v>
      </c>
      <c r="I627" s="71" t="str">
        <f>IF(ISBLANK(Данные!I627),"",Данные!I627)</f>
        <v>Модуль "Методология исследования в образовании". Методология и методы научного исследования</v>
      </c>
      <c r="J627" s="71">
        <f>IF(ISBLANK(Данные!J627),"",Данные!J627)</f>
        <v>4</v>
      </c>
      <c r="K627" s="71">
        <f>IF(ISBLANK(Данные!K627),"",Данные!K627)</f>
        <v>22</v>
      </c>
      <c r="L627" s="71" t="str">
        <f>IF(ISBLANK(Данные!L627),"",Данные!L627)</f>
        <v/>
      </c>
      <c r="M627" s="72">
        <f t="shared" si="36"/>
        <v>2.6</v>
      </c>
      <c r="N627" s="72">
        <f t="shared" si="39"/>
        <v>5.3000000000000007</v>
      </c>
      <c r="O627" s="72">
        <f t="shared" si="37"/>
        <v>2.5</v>
      </c>
      <c r="P627" s="72">
        <f t="shared" si="38"/>
        <v>2.5</v>
      </c>
      <c r="Q627" s="72" t="str">
        <f>IF(ISBLANK(Данные!Q627),"",Данные!Q627)</f>
        <v/>
      </c>
      <c r="R627" s="72" t="str">
        <f>IF(ISBLANK(Данные!R627),"",Данные!R627)</f>
        <v/>
      </c>
      <c r="S627" s="72" t="str">
        <f>IF(ISBLANK(Данные!S627),"",Данные!S627)</f>
        <v/>
      </c>
      <c r="T627" s="72" t="str">
        <f>IF(ISBLANK(Данные!T627),"",Данные!T627)</f>
        <v/>
      </c>
      <c r="U627" s="72" t="str">
        <f>IF(ISBLANK(Данные!U627),"",Данные!U627)</f>
        <v/>
      </c>
      <c r="V627" s="72" t="str">
        <f>IF(ISBLANK(Данные!V627),"",Данные!V627)</f>
        <v/>
      </c>
      <c r="W627" s="72">
        <f>IF(ISBLANK(Данные!W627),"",Данные!W627)</f>
        <v>10</v>
      </c>
      <c r="X627" s="72">
        <f>IF(ISBLANK(Данные!X627),"",Данные!X627)</f>
        <v>1</v>
      </c>
      <c r="Y627" s="72">
        <f>IF(ISBLANK(Данные!Y627),"",Данные!Y627)</f>
        <v>1</v>
      </c>
      <c r="Z627" s="72" t="str">
        <f>IF(ISBLANK(Данные!Z627),"",Данные!Z627)</f>
        <v/>
      </c>
      <c r="AA627" s="72" t="str">
        <f>IF(ISBLANK(Данные!AA627),"",Данные!AA627)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>
      <c r="A628" s="71">
        <f>IF(ISBLANK(Данные!A628),"",Данные!A628)</f>
        <v>5762</v>
      </c>
      <c r="B628" s="71">
        <f>IF(ISBLANK(Данные!B628),"",Данные!B628)</f>
        <v>2017</v>
      </c>
      <c r="C628" s="71" t="str">
        <f>IF(ISBLANK(Данные!C628),"",Данные!C628)</f>
        <v>компьютерных технологий и электронного обучения</v>
      </c>
      <c r="D628" s="71" t="str">
        <f>IF(ISBLANK(Данные!D628),"",Данные!D628)</f>
        <v>Готская Ирина Борисовна</v>
      </c>
      <c r="E628" s="71" t="str">
        <f>IF(ISBLANK(Данные!E628),"",Данные!E628)</f>
        <v>доктор педагогических наук</v>
      </c>
      <c r="F628" s="71" t="str">
        <f>IF(ISBLANK(Данные!F628),"",Данные!F628)</f>
        <v>профессор</v>
      </c>
      <c r="G628" s="71">
        <f>IF(ISBLANK(Данные!G628),"",Данные!G628)</f>
        <v>1</v>
      </c>
      <c r="H628" s="71">
        <f>IF(ISBLANK(Данные!H628),"",Данные!H628)</f>
        <v>16595</v>
      </c>
      <c r="I628" s="71" t="str">
        <f>IF(ISBLANK(Данные!I628),"",Данные!I628)</f>
        <v>Модуль "Методология исследования в образовании". Современные проблемы науки и образования</v>
      </c>
      <c r="J628" s="71">
        <f>IF(ISBLANK(Данные!J628),"",Данные!J628)</f>
        <v>10</v>
      </c>
      <c r="K628" s="71">
        <f>IF(ISBLANK(Данные!K628),"",Данные!K628)</f>
        <v>36</v>
      </c>
      <c r="L628" s="71" t="str">
        <f>IF(ISBLANK(Данные!L628),"",Данные!L628)</f>
        <v/>
      </c>
      <c r="M628" s="72">
        <f t="shared" si="36"/>
        <v>4.6000000000000005</v>
      </c>
      <c r="N628" s="72">
        <f t="shared" si="39"/>
        <v>5.3000000000000007</v>
      </c>
      <c r="O628" s="72">
        <f t="shared" si="37"/>
        <v>2.5</v>
      </c>
      <c r="P628" s="72">
        <f t="shared" si="38"/>
        <v>2.5</v>
      </c>
      <c r="Q628" s="72" t="str">
        <f>IF(ISBLANK(Данные!Q628),"",Данные!Q628)</f>
        <v/>
      </c>
      <c r="R628" s="72" t="str">
        <f>IF(ISBLANK(Данные!R628),"",Данные!R628)</f>
        <v/>
      </c>
      <c r="S628" s="72" t="str">
        <f>IF(ISBLANK(Данные!S628),"",Данные!S628)</f>
        <v/>
      </c>
      <c r="T628" s="72" t="str">
        <f>IF(ISBLANK(Данные!T628),"",Данные!T628)</f>
        <v/>
      </c>
      <c r="U628" s="72" t="str">
        <f>IF(ISBLANK(Данные!U628),"",Данные!U628)</f>
        <v/>
      </c>
      <c r="V628" s="72" t="str">
        <f>IF(ISBLANK(Данные!V628),"",Данные!V628)</f>
        <v/>
      </c>
      <c r="W628" s="72">
        <f>IF(ISBLANK(Данные!W628),"",Данные!W628)</f>
        <v>10</v>
      </c>
      <c r="X628" s="72">
        <f>IF(ISBLANK(Данные!X628),"",Данные!X628)</f>
        <v>1</v>
      </c>
      <c r="Y628" s="72">
        <f>IF(ISBLANK(Данные!Y628),"",Данные!Y628)</f>
        <v>1</v>
      </c>
      <c r="Z628" s="72" t="str">
        <f>IF(ISBLANK(Данные!Z628),"",Данные!Z628)</f>
        <v/>
      </c>
      <c r="AA628" s="72" t="str">
        <f>IF(ISBLANK(Данные!AA628),"",Данные!AA628)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>
      <c r="A629" s="71">
        <f>IF(ISBLANK(Данные!A629),"",Данные!A629)</f>
        <v>5762</v>
      </c>
      <c r="B629" s="71">
        <f>IF(ISBLANK(Данные!B629),"",Данные!B629)</f>
        <v>2017</v>
      </c>
      <c r="C629" s="71" t="str">
        <f>IF(ISBLANK(Данные!C629),"",Данные!C629)</f>
        <v>компьютерных технологий и электронного обучения</v>
      </c>
      <c r="D629" s="71" t="str">
        <f>IF(ISBLANK(Данные!D629),"",Данные!D629)</f>
        <v>Готская Ирина Борисовна</v>
      </c>
      <c r="E629" s="71" t="str">
        <f>IF(ISBLANK(Данные!E629),"",Данные!E629)</f>
        <v>доктор педагогических наук</v>
      </c>
      <c r="F629" s="71" t="str">
        <f>IF(ISBLANK(Данные!F629),"",Данные!F629)</f>
        <v>профессор</v>
      </c>
      <c r="G629" s="71">
        <f>IF(ISBLANK(Данные!G629),"",Данные!G629)</f>
        <v>1</v>
      </c>
      <c r="H629" s="71">
        <f>IF(ISBLANK(Данные!H629),"",Данные!H629)</f>
        <v>16595</v>
      </c>
      <c r="I629" s="71" t="str">
        <f>IF(ISBLANK(Данные!I629),"",Данные!I629)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71" t="str">
        <f>IF(ISBLANK(Данные!J629),"",Данные!J629)</f>
        <v/>
      </c>
      <c r="K629" s="71" t="str">
        <f>IF(ISBLANK(Данные!K629),"",Данные!K629)</f>
        <v/>
      </c>
      <c r="L629" s="71" t="str">
        <f>IF(ISBLANK(Данные!L629),"",Данные!L629)</f>
        <v/>
      </c>
      <c r="M629" s="72">
        <f t="shared" si="36"/>
        <v>0</v>
      </c>
      <c r="N629" s="72">
        <f t="shared" si="39"/>
        <v>5.3000000000000007</v>
      </c>
      <c r="O629" s="72">
        <f t="shared" si="37"/>
        <v>2.5</v>
      </c>
      <c r="P629" s="72">
        <f t="shared" si="38"/>
        <v>2.5</v>
      </c>
      <c r="Q629" s="72" t="str">
        <f>IF(ISBLANK(Данные!Q629),"",Данные!Q629)</f>
        <v/>
      </c>
      <c r="R629" s="72" t="str">
        <f>IF(ISBLANK(Данные!R629),"",Данные!R629)</f>
        <v/>
      </c>
      <c r="S629" s="72" t="str">
        <f>IF(ISBLANK(Данные!S629),"",Данные!S629)</f>
        <v/>
      </c>
      <c r="T629" s="72" t="str">
        <f>IF(ISBLANK(Данные!T629),"",Данные!T629)</f>
        <v/>
      </c>
      <c r="U629" s="72">
        <f>IF(ISBLANK(Данные!U629),"",Данные!U629)</f>
        <v>15</v>
      </c>
      <c r="V629" s="72" t="str">
        <f>IF(ISBLANK(Данные!V629),"",Данные!V629)</f>
        <v/>
      </c>
      <c r="W629" s="72">
        <f>IF(ISBLANK(Данные!W629),"",Данные!W629)</f>
        <v>10</v>
      </c>
      <c r="X629" s="72">
        <f>IF(ISBLANK(Данные!X629),"",Данные!X629)</f>
        <v>1</v>
      </c>
      <c r="Y629" s="72">
        <f>IF(ISBLANK(Данные!Y629),"",Данные!Y629)</f>
        <v>1</v>
      </c>
      <c r="Z629" s="72" t="str">
        <f>IF(ISBLANK(Данные!Z629),"",Данные!Z629)</f>
        <v/>
      </c>
      <c r="AA629" s="72" t="str">
        <f>IF(ISBLANK(Данные!AA629),"",Данные!AA629)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>
      <c r="A630" s="71">
        <f>IF(ISBLANK(Данные!A630),"",Данные!A630)</f>
        <v>5762</v>
      </c>
      <c r="B630" s="71">
        <f>IF(ISBLANK(Данные!B630),"",Данные!B630)</f>
        <v>2017</v>
      </c>
      <c r="C630" s="71" t="str">
        <f>IF(ISBLANK(Данные!C630),"",Данные!C630)</f>
        <v>компьютерных технологий и электронного обучения</v>
      </c>
      <c r="D630" s="71" t="str">
        <f>IF(ISBLANK(Данные!D630),"",Данные!D630)</f>
        <v>Готская Ирина Борисовна</v>
      </c>
      <c r="E630" s="71" t="str">
        <f>IF(ISBLANK(Данные!E630),"",Данные!E630)</f>
        <v>доктор педагогических наук</v>
      </c>
      <c r="F630" s="71" t="str">
        <f>IF(ISBLANK(Данные!F630),"",Данные!F630)</f>
        <v>профессор</v>
      </c>
      <c r="G630" s="71">
        <f>IF(ISBLANK(Данные!G630),"",Данные!G630)</f>
        <v>1</v>
      </c>
      <c r="H630" s="71">
        <f>IF(ISBLANK(Данные!H630),"",Данные!H630)</f>
        <v>16595</v>
      </c>
      <c r="I630" s="71" t="str">
        <f>IF(ISBLANK(Данные!I630),"",Данные!I630)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71" t="str">
        <f>IF(ISBLANK(Данные!J630),"",Данные!J630)</f>
        <v/>
      </c>
      <c r="K630" s="71" t="str">
        <f>IF(ISBLANK(Данные!K630),"",Данные!K630)</f>
        <v/>
      </c>
      <c r="L630" s="71" t="str">
        <f>IF(ISBLANK(Данные!L630),"",Данные!L630)</f>
        <v/>
      </c>
      <c r="M630" s="72">
        <f t="shared" si="36"/>
        <v>0</v>
      </c>
      <c r="N630" s="72">
        <f t="shared" si="39"/>
        <v>5.3000000000000007</v>
      </c>
      <c r="O630" s="72">
        <f t="shared" si="37"/>
        <v>2.5</v>
      </c>
      <c r="P630" s="72">
        <f t="shared" si="38"/>
        <v>2.5</v>
      </c>
      <c r="Q630" s="72" t="str">
        <f>IF(ISBLANK(Данные!Q630),"",Данные!Q630)</f>
        <v/>
      </c>
      <c r="R630" s="72" t="str">
        <f>IF(ISBLANK(Данные!R630),"",Данные!R630)</f>
        <v/>
      </c>
      <c r="S630" s="72" t="str">
        <f>IF(ISBLANK(Данные!S630),"",Данные!S630)</f>
        <v/>
      </c>
      <c r="T630" s="72" t="str">
        <f>IF(ISBLANK(Данные!T630),"",Данные!T630)</f>
        <v/>
      </c>
      <c r="U630" s="72">
        <f>IF(ISBLANK(Данные!U630),"",Данные!U630)</f>
        <v>4</v>
      </c>
      <c r="V630" s="72" t="str">
        <f>IF(ISBLANK(Данные!V630),"",Данные!V630)</f>
        <v/>
      </c>
      <c r="W630" s="72">
        <f>IF(ISBLANK(Данные!W630),"",Данные!W630)</f>
        <v>10</v>
      </c>
      <c r="X630" s="72">
        <f>IF(ISBLANK(Данные!X630),"",Данные!X630)</f>
        <v>1</v>
      </c>
      <c r="Y630" s="72">
        <f>IF(ISBLANK(Данные!Y630),"",Данные!Y630)</f>
        <v>1</v>
      </c>
      <c r="Z630" s="72" t="str">
        <f>IF(ISBLANK(Данные!Z630),"",Данные!Z630)</f>
        <v/>
      </c>
      <c r="AA630" s="72" t="str">
        <f>IF(ISBLANK(Данные!AA630),"",Данные!AA630)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>
      <c r="A631" s="71">
        <f>IF(ISBLANK(Данные!A631),"",Данные!A631)</f>
        <v>5762</v>
      </c>
      <c r="B631" s="71">
        <f>IF(ISBLANK(Данные!B631),"",Данные!B631)</f>
        <v>2017</v>
      </c>
      <c r="C631" s="71" t="str">
        <f>IF(ISBLANK(Данные!C631),"",Данные!C631)</f>
        <v>компьютерных технологий и электронного обучения</v>
      </c>
      <c r="D631" s="71" t="str">
        <f>IF(ISBLANK(Данные!D631),"",Данные!D631)</f>
        <v>Готская Ирина Борисовна</v>
      </c>
      <c r="E631" s="71" t="str">
        <f>IF(ISBLANK(Данные!E631),"",Данные!E631)</f>
        <v>доктор педагогических наук</v>
      </c>
      <c r="F631" s="71" t="str">
        <f>IF(ISBLANK(Данные!F631),"",Данные!F631)</f>
        <v>профессор</v>
      </c>
      <c r="G631" s="71">
        <f>IF(ISBLANK(Данные!G631),"",Данные!G631)</f>
        <v>1</v>
      </c>
      <c r="H631" s="71">
        <f>IF(ISBLANK(Данные!H631),"",Данные!H631)</f>
        <v>16595</v>
      </c>
      <c r="I631" s="71" t="str">
        <f>IF(ISBLANK(Данные!I631),"",Данные!I631)</f>
        <v>Руководство ВКР (магистерская диссертация)</v>
      </c>
      <c r="J631" s="71" t="str">
        <f>IF(ISBLANK(Данные!J631),"",Данные!J631)</f>
        <v/>
      </c>
      <c r="K631" s="71" t="str">
        <f>IF(ISBLANK(Данные!K631),"",Данные!K631)</f>
        <v/>
      </c>
      <c r="L631" s="71" t="str">
        <f>IF(ISBLANK(Данные!L631),"",Данные!L631)</f>
        <v/>
      </c>
      <c r="M631" s="72">
        <f t="shared" si="36"/>
        <v>0</v>
      </c>
      <c r="N631" s="72">
        <f t="shared" si="39"/>
        <v>5.3000000000000007</v>
      </c>
      <c r="O631" s="72">
        <f t="shared" si="37"/>
        <v>2.5</v>
      </c>
      <c r="P631" s="72">
        <f t="shared" si="38"/>
        <v>2.5</v>
      </c>
      <c r="Q631" s="72" t="str">
        <f>IF(ISBLANK(Данные!Q631),"",Данные!Q631)</f>
        <v/>
      </c>
      <c r="R631" s="72" t="str">
        <f>IF(ISBLANK(Данные!R631),"",Данные!R631)</f>
        <v/>
      </c>
      <c r="S631" s="72" t="str">
        <f>IF(ISBLANK(Данные!S631),"",Данные!S631)</f>
        <v/>
      </c>
      <c r="T631" s="72" t="str">
        <f>IF(ISBLANK(Данные!T631),"",Данные!T631)</f>
        <v/>
      </c>
      <c r="U631" s="72" t="str">
        <f>IF(ISBLANK(Данные!U631),"",Данные!U631)</f>
        <v/>
      </c>
      <c r="V631" s="72">
        <f>IF(ISBLANK(Данные!V631),"",Данные!V631)</f>
        <v>36</v>
      </c>
      <c r="W631" s="72">
        <f>IF(ISBLANK(Данные!W631),"",Данные!W631)</f>
        <v>10</v>
      </c>
      <c r="X631" s="72">
        <f>IF(ISBLANK(Данные!X631),"",Данные!X631)</f>
        <v>1</v>
      </c>
      <c r="Y631" s="72">
        <f>IF(ISBLANK(Данные!Y631),"",Данные!Y631)</f>
        <v>1</v>
      </c>
      <c r="Z631" s="72" t="str">
        <f>IF(ISBLANK(Данные!Z631),"",Данные!Z631)</f>
        <v/>
      </c>
      <c r="AA631" s="72" t="str">
        <f>IF(ISBLANK(Данные!AA631),"",Данные!AA631)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>
      <c r="A632" s="71">
        <f>IF(ISBLANK(Данные!A632),"",Данные!A632)</f>
        <v>5762</v>
      </c>
      <c r="B632" s="71">
        <f>IF(ISBLANK(Данные!B632),"",Данные!B632)</f>
        <v>2017</v>
      </c>
      <c r="C632" s="71" t="str">
        <f>IF(ISBLANK(Данные!C632),"",Данные!C632)</f>
        <v>компьютерных технологий и электронного обучения</v>
      </c>
      <c r="D632" s="71" t="str">
        <f>IF(ISBLANK(Данные!D632),"",Данные!D632)</f>
        <v>Жуков Николай Николаевич</v>
      </c>
      <c r="E632" s="71" t="str">
        <f>IF(ISBLANK(Данные!E632),"",Данные!E632)</f>
        <v>нет</v>
      </c>
      <c r="F632" s="71" t="str">
        <f>IF(ISBLANK(Данные!F632),"",Данные!F632)</f>
        <v>ассистент</v>
      </c>
      <c r="G632" s="71">
        <f>IF(ISBLANK(Данные!G632),"",Данные!G632)</f>
        <v>1</v>
      </c>
      <c r="H632" s="71">
        <f>IF(ISBLANK(Данные!H632),"",Данные!H632)</f>
        <v>16595</v>
      </c>
      <c r="I632" s="71" t="str">
        <f>IF(ISBLANK(Данные!I632),"",Данные!I632)</f>
        <v>Модуль "IT- инфраструктура образовательного учреждения". Проектирование и разработка электронных образовательных ресурсов</v>
      </c>
      <c r="J632" s="71">
        <f>IF(ISBLANK(Данные!J632),"",Данные!J632)</f>
        <v>4</v>
      </c>
      <c r="K632" s="71">
        <f>IF(ISBLANK(Данные!K632),"",Данные!K632)</f>
        <v>22</v>
      </c>
      <c r="L632" s="71" t="str">
        <f>IF(ISBLANK(Данные!L632),"",Данные!L632)</f>
        <v/>
      </c>
      <c r="M632" s="72">
        <f t="shared" si="36"/>
        <v>2.6</v>
      </c>
      <c r="N632" s="72">
        <f t="shared" si="39"/>
        <v>5.3000000000000007</v>
      </c>
      <c r="O632" s="72">
        <f t="shared" si="37"/>
        <v>2.5</v>
      </c>
      <c r="P632" s="72">
        <f t="shared" si="38"/>
        <v>2.5</v>
      </c>
      <c r="Q632" s="72" t="str">
        <f>IF(ISBLANK(Данные!Q632),"",Данные!Q632)</f>
        <v/>
      </c>
      <c r="R632" s="72" t="str">
        <f>IF(ISBLANK(Данные!R632),"",Данные!R632)</f>
        <v/>
      </c>
      <c r="S632" s="72" t="str">
        <f>IF(ISBLANK(Данные!S632),"",Данные!S632)</f>
        <v/>
      </c>
      <c r="T632" s="72" t="str">
        <f>IF(ISBLANK(Данные!T632),"",Данные!T632)</f>
        <v/>
      </c>
      <c r="U632" s="72" t="str">
        <f>IF(ISBLANK(Данные!U632),"",Данные!U632)</f>
        <v/>
      </c>
      <c r="V632" s="72" t="str">
        <f>IF(ISBLANK(Данные!V632),"",Данные!V632)</f>
        <v/>
      </c>
      <c r="W632" s="72">
        <f>IF(ISBLANK(Данные!W632),"",Данные!W632)</f>
        <v>10</v>
      </c>
      <c r="X632" s="72">
        <f>IF(ISBLANK(Данные!X632),"",Данные!X632)</f>
        <v>1</v>
      </c>
      <c r="Y632" s="72">
        <f>IF(ISBLANK(Данные!Y632),"",Данные!Y632)</f>
        <v>1</v>
      </c>
      <c r="Z632" s="72" t="str">
        <f>IF(ISBLANK(Данные!Z632),"",Данные!Z632)</f>
        <v/>
      </c>
      <c r="AA632" s="72" t="str">
        <f>IF(ISBLANK(Данные!AA632),"",Данные!AA632)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>
      <c r="A633" s="71">
        <f>IF(ISBLANK(Данные!A633),"",Данные!A633)</f>
        <v>5762</v>
      </c>
      <c r="B633" s="71">
        <f>IF(ISBLANK(Данные!B633),"",Данные!B633)</f>
        <v>2017</v>
      </c>
      <c r="C633" s="71" t="str">
        <f>IF(ISBLANK(Данные!C633),"",Данные!C633)</f>
        <v>компьютерных технологий и электронного обучения</v>
      </c>
      <c r="D633" s="71" t="str">
        <f>IF(ISBLANK(Данные!D633),"",Данные!D633)</f>
        <v>Жуков Николай Николаевич</v>
      </c>
      <c r="E633" s="71" t="str">
        <f>IF(ISBLANK(Данные!E633),"",Данные!E633)</f>
        <v>нет</v>
      </c>
      <c r="F633" s="71" t="str">
        <f>IF(ISBLANK(Данные!F633),"",Данные!F633)</f>
        <v>ассистент</v>
      </c>
      <c r="G633" s="71">
        <f>IF(ISBLANK(Данные!G633),"",Данные!G633)</f>
        <v>1</v>
      </c>
      <c r="H633" s="71">
        <f>IF(ISBLANK(Данные!H633),"",Данные!H633)</f>
        <v>16595</v>
      </c>
      <c r="I633" s="71" t="str">
        <f>IF(ISBLANK(Данные!I633),"",Данные!I633)</f>
        <v>Модуль "IT- инфраструктура образовательного учреждения". Управление IT- проектами для корпоративного обучения</v>
      </c>
      <c r="J633" s="71">
        <f>IF(ISBLANK(Данные!J633),"",Данные!J633)</f>
        <v>4</v>
      </c>
      <c r="K633" s="71">
        <f>IF(ISBLANK(Данные!K633),"",Данные!K633)</f>
        <v>14</v>
      </c>
      <c r="L633" s="71" t="str">
        <f>IF(ISBLANK(Данные!L633),"",Данные!L633)</f>
        <v/>
      </c>
      <c r="M633" s="72">
        <f t="shared" si="36"/>
        <v>1.8</v>
      </c>
      <c r="N633" s="72">
        <f t="shared" si="39"/>
        <v>5.3000000000000007</v>
      </c>
      <c r="O633" s="72">
        <f t="shared" si="37"/>
        <v>2.5</v>
      </c>
      <c r="P633" s="72">
        <f t="shared" si="38"/>
        <v>2.5</v>
      </c>
      <c r="Q633" s="72" t="str">
        <f>IF(ISBLANK(Данные!Q633),"",Данные!Q633)</f>
        <v/>
      </c>
      <c r="R633" s="72" t="str">
        <f>IF(ISBLANK(Данные!R633),"",Данные!R633)</f>
        <v/>
      </c>
      <c r="S633" s="72" t="str">
        <f>IF(ISBLANK(Данные!S633),"",Данные!S633)</f>
        <v/>
      </c>
      <c r="T633" s="72" t="str">
        <f>IF(ISBLANK(Данные!T633),"",Данные!T633)</f>
        <v/>
      </c>
      <c r="U633" s="72" t="str">
        <f>IF(ISBLANK(Данные!U633),"",Данные!U633)</f>
        <v/>
      </c>
      <c r="V633" s="72" t="str">
        <f>IF(ISBLANK(Данные!V633),"",Данные!V633)</f>
        <v/>
      </c>
      <c r="W633" s="72">
        <f>IF(ISBLANK(Данные!W633),"",Данные!W633)</f>
        <v>10</v>
      </c>
      <c r="X633" s="72">
        <f>IF(ISBLANK(Данные!X633),"",Данные!X633)</f>
        <v>1</v>
      </c>
      <c r="Y633" s="72">
        <f>IF(ISBLANK(Данные!Y633),"",Данные!Y633)</f>
        <v>1</v>
      </c>
      <c r="Z633" s="72" t="str">
        <f>IF(ISBLANK(Данные!Z633),"",Данные!Z633)</f>
        <v/>
      </c>
      <c r="AA633" s="72" t="str">
        <f>IF(ISBLANK(Данные!AA633),"",Данные!AA633)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>
      <c r="A634" s="71">
        <f>IF(ISBLANK(Данные!A634),"",Данные!A634)</f>
        <v>5762</v>
      </c>
      <c r="B634" s="71">
        <f>IF(ISBLANK(Данные!B634),"",Данные!B634)</f>
        <v>2017</v>
      </c>
      <c r="C634" s="71" t="str">
        <f>IF(ISBLANK(Данные!C634),"",Данные!C634)</f>
        <v>компьютерных технологий и электронного обучения</v>
      </c>
      <c r="D634" s="71" t="str">
        <f>IF(ISBLANK(Данные!D634),"",Данные!D634)</f>
        <v>Жуков Николай Николаевич</v>
      </c>
      <c r="E634" s="71" t="str">
        <f>IF(ISBLANK(Данные!E634),"",Данные!E634)</f>
        <v>нет</v>
      </c>
      <c r="F634" s="71" t="str">
        <f>IF(ISBLANK(Данные!F634),"",Данные!F634)</f>
        <v>ассистент</v>
      </c>
      <c r="G634" s="71">
        <f>IF(ISBLANK(Данные!G634),"",Данные!G634)</f>
        <v>1</v>
      </c>
      <c r="H634" s="71">
        <f>IF(ISBLANK(Данные!H634),"",Данные!H634)</f>
        <v>16595</v>
      </c>
      <c r="I634" s="71" t="str">
        <f>IF(ISBLANK(Данные!I634),"",Данные!I634)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71" t="str">
        <f>IF(ISBLANK(Данные!J634),"",Данные!J634)</f>
        <v/>
      </c>
      <c r="K634" s="71">
        <f>IF(ISBLANK(Данные!K634),"",Данные!K634)</f>
        <v>22</v>
      </c>
      <c r="L634" s="71" t="str">
        <f>IF(ISBLANK(Данные!L634),"",Данные!L634)</f>
        <v/>
      </c>
      <c r="M634" s="72">
        <f t="shared" si="36"/>
        <v>2.2000000000000002</v>
      </c>
      <c r="N634" s="72">
        <f t="shared" si="39"/>
        <v>5.3000000000000007</v>
      </c>
      <c r="O634" s="72">
        <f t="shared" si="37"/>
        <v>2.5</v>
      </c>
      <c r="P634" s="72">
        <f t="shared" si="38"/>
        <v>2.5</v>
      </c>
      <c r="Q634" s="72" t="str">
        <f>IF(ISBLANK(Данные!Q634),"",Данные!Q634)</f>
        <v/>
      </c>
      <c r="R634" s="72" t="str">
        <f>IF(ISBLANK(Данные!R634),"",Данные!R634)</f>
        <v/>
      </c>
      <c r="S634" s="72" t="str">
        <f>IF(ISBLANK(Данные!S634),"",Данные!S634)</f>
        <v/>
      </c>
      <c r="T634" s="72" t="str">
        <f>IF(ISBLANK(Данные!T634),"",Данные!T634)</f>
        <v/>
      </c>
      <c r="U634" s="72" t="str">
        <f>IF(ISBLANK(Данные!U634),"",Данные!U634)</f>
        <v/>
      </c>
      <c r="V634" s="72" t="str">
        <f>IF(ISBLANK(Данные!V634),"",Данные!V634)</f>
        <v/>
      </c>
      <c r="W634" s="72">
        <f>IF(ISBLANK(Данные!W634),"",Данные!W634)</f>
        <v>10</v>
      </c>
      <c r="X634" s="72">
        <f>IF(ISBLANK(Данные!X634),"",Данные!X634)</f>
        <v>1</v>
      </c>
      <c r="Y634" s="72">
        <f>IF(ISBLANK(Данные!Y634),"",Данные!Y634)</f>
        <v>1</v>
      </c>
      <c r="Z634" s="72" t="str">
        <f>IF(ISBLANK(Данные!Z634),"",Данные!Z634)</f>
        <v/>
      </c>
      <c r="AA634" s="72" t="str">
        <f>IF(ISBLANK(Данные!AA634),"",Данные!AA634)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>
      <c r="A635" s="71">
        <f>IF(ISBLANK(Данные!A635),"",Данные!A635)</f>
        <v>5762</v>
      </c>
      <c r="B635" s="71">
        <f>IF(ISBLANK(Данные!B635),"",Данные!B635)</f>
        <v>2017</v>
      </c>
      <c r="C635" s="71" t="str">
        <f>IF(ISBLANK(Данные!C635),"",Данные!C635)</f>
        <v>компьютерных технологий и электронного обучения</v>
      </c>
      <c r="D635" s="71" t="str">
        <f>IF(ISBLANK(Данные!D635),"",Данные!D635)</f>
        <v>Жуков Николай Николаевич</v>
      </c>
      <c r="E635" s="71" t="str">
        <f>IF(ISBLANK(Данные!E635),"",Данные!E635)</f>
        <v>нет</v>
      </c>
      <c r="F635" s="71" t="str">
        <f>IF(ISBLANK(Данные!F635),"",Данные!F635)</f>
        <v>ассистент</v>
      </c>
      <c r="G635" s="71">
        <f>IF(ISBLANK(Данные!G635),"",Данные!G635)</f>
        <v>1</v>
      </c>
      <c r="H635" s="71">
        <f>IF(ISBLANK(Данные!H635),"",Данные!H635)</f>
        <v>16595</v>
      </c>
      <c r="I635" s="71" t="str">
        <f>IF(ISBLANK(Данные!I635),"",Данные!I635)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71" t="str">
        <f>IF(ISBLANK(Данные!J635),"",Данные!J635)</f>
        <v/>
      </c>
      <c r="K635" s="71">
        <f>IF(ISBLANK(Данные!K635),"",Данные!K635)</f>
        <v>22</v>
      </c>
      <c r="L635" s="71" t="str">
        <f>IF(ISBLANK(Данные!L635),"",Данные!L635)</f>
        <v/>
      </c>
      <c r="M635" s="72">
        <f t="shared" si="36"/>
        <v>2.2000000000000002</v>
      </c>
      <c r="N635" s="72">
        <f t="shared" si="39"/>
        <v>5.3000000000000007</v>
      </c>
      <c r="O635" s="72">
        <f t="shared" si="37"/>
        <v>2.5</v>
      </c>
      <c r="P635" s="72">
        <f t="shared" si="38"/>
        <v>2.5</v>
      </c>
      <c r="Q635" s="72" t="str">
        <f>IF(ISBLANK(Данные!Q635),"",Данные!Q635)</f>
        <v/>
      </c>
      <c r="R635" s="72" t="str">
        <f>IF(ISBLANK(Данные!R635),"",Данные!R635)</f>
        <v/>
      </c>
      <c r="S635" s="72" t="str">
        <f>IF(ISBLANK(Данные!S635),"",Данные!S635)</f>
        <v/>
      </c>
      <c r="T635" s="72" t="str">
        <f>IF(ISBLANK(Данные!T635),"",Данные!T635)</f>
        <v/>
      </c>
      <c r="U635" s="72" t="str">
        <f>IF(ISBLANK(Данные!U635),"",Данные!U635)</f>
        <v/>
      </c>
      <c r="V635" s="72" t="str">
        <f>IF(ISBLANK(Данные!V635),"",Данные!V635)</f>
        <v/>
      </c>
      <c r="W635" s="72">
        <f>IF(ISBLANK(Данные!W635),"",Данные!W635)</f>
        <v>10</v>
      </c>
      <c r="X635" s="72">
        <f>IF(ISBLANK(Данные!X635),"",Данные!X635)</f>
        <v>1</v>
      </c>
      <c r="Y635" s="72">
        <f>IF(ISBLANK(Данные!Y635),"",Данные!Y635)</f>
        <v>1</v>
      </c>
      <c r="Z635" s="72" t="str">
        <f>IF(ISBLANK(Данные!Z635),"",Данные!Z635)</f>
        <v/>
      </c>
      <c r="AA635" s="72" t="str">
        <f>IF(ISBLANK(Данные!AA635),"",Данные!AA635)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>
      <c r="A636" s="71">
        <f>IF(ISBLANK(Данные!A636),"",Данные!A636)</f>
        <v>5762</v>
      </c>
      <c r="B636" s="71">
        <f>IF(ISBLANK(Данные!B636),"",Данные!B636)</f>
        <v>2017</v>
      </c>
      <c r="C636" s="71" t="str">
        <f>IF(ISBLANK(Данные!C636),"",Данные!C636)</f>
        <v>компьютерных технологий и электронного обучения</v>
      </c>
      <c r="D636" s="71" t="str">
        <f>IF(ISBLANK(Данные!D636),"",Данные!D636)</f>
        <v>Жуков Николай Николаевич</v>
      </c>
      <c r="E636" s="71" t="str">
        <f>IF(ISBLANK(Данные!E636),"",Данные!E636)</f>
        <v>нет</v>
      </c>
      <c r="F636" s="71" t="str">
        <f>IF(ISBLANK(Данные!F636),"",Данные!F636)</f>
        <v>ассистент</v>
      </c>
      <c r="G636" s="71">
        <f>IF(ISBLANK(Данные!G636),"",Данные!G636)</f>
        <v>1</v>
      </c>
      <c r="H636" s="71">
        <f>IF(ISBLANK(Данные!H636),"",Данные!H636)</f>
        <v>16595</v>
      </c>
      <c r="I636" s="71" t="str">
        <f>IF(ISBLANK(Данные!I636),"",Данные!I636)</f>
        <v>Модуль "Инновационные методы и технологии корпоративного электронного обучения ". Мобильное корпоративное обучение</v>
      </c>
      <c r="J636" s="71" t="str">
        <f>IF(ISBLANK(Данные!J636),"",Данные!J636)</f>
        <v/>
      </c>
      <c r="K636" s="71">
        <f>IF(ISBLANK(Данные!K636),"",Данные!K636)</f>
        <v>12</v>
      </c>
      <c r="L636" s="71" t="str">
        <f>IF(ISBLANK(Данные!L636),"",Данные!L636)</f>
        <v/>
      </c>
      <c r="M636" s="72">
        <f t="shared" si="36"/>
        <v>1.2000000000000002</v>
      </c>
      <c r="N636" s="72">
        <f t="shared" si="39"/>
        <v>5.3000000000000007</v>
      </c>
      <c r="O636" s="72">
        <f t="shared" si="37"/>
        <v>2.5</v>
      </c>
      <c r="P636" s="72">
        <f t="shared" si="38"/>
        <v>2.5</v>
      </c>
      <c r="Q636" s="72" t="str">
        <f>IF(ISBLANK(Данные!Q636),"",Данные!Q636)</f>
        <v/>
      </c>
      <c r="R636" s="72" t="str">
        <f>IF(ISBLANK(Данные!R636),"",Данные!R636)</f>
        <v/>
      </c>
      <c r="S636" s="72" t="str">
        <f>IF(ISBLANK(Данные!S636),"",Данные!S636)</f>
        <v/>
      </c>
      <c r="T636" s="72" t="str">
        <f>IF(ISBLANK(Данные!T636),"",Данные!T636)</f>
        <v/>
      </c>
      <c r="U636" s="72" t="str">
        <f>IF(ISBLANK(Данные!U636),"",Данные!U636)</f>
        <v/>
      </c>
      <c r="V636" s="72" t="str">
        <f>IF(ISBLANK(Данные!V636),"",Данные!V636)</f>
        <v/>
      </c>
      <c r="W636" s="72">
        <f>IF(ISBLANK(Данные!W636),"",Данные!W636)</f>
        <v>10</v>
      </c>
      <c r="X636" s="72">
        <f>IF(ISBLANK(Данные!X636),"",Данные!X636)</f>
        <v>1</v>
      </c>
      <c r="Y636" s="72">
        <f>IF(ISBLANK(Данные!Y636),"",Данные!Y636)</f>
        <v>1</v>
      </c>
      <c r="Z636" s="72" t="str">
        <f>IF(ISBLANK(Данные!Z636),"",Данные!Z636)</f>
        <v/>
      </c>
      <c r="AA636" s="72" t="str">
        <f>IF(ISBLANK(Данные!AA636),"",Данные!AA636)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>
      <c r="A637" s="71">
        <f>IF(ISBLANK(Данные!A637),"",Данные!A637)</f>
        <v>5762</v>
      </c>
      <c r="B637" s="71">
        <f>IF(ISBLANK(Данные!B637),"",Данные!B637)</f>
        <v>2017</v>
      </c>
      <c r="C637" s="71" t="str">
        <f>IF(ISBLANK(Данные!C637),"",Данные!C637)</f>
        <v>компьютерных технологий и электронного обучения</v>
      </c>
      <c r="D637" s="71" t="str">
        <f>IF(ISBLANK(Данные!D637),"",Данные!D637)</f>
        <v>Жуков Николай Николаевич</v>
      </c>
      <c r="E637" s="71" t="str">
        <f>IF(ISBLANK(Данные!E637),"",Данные!E637)</f>
        <v>нет</v>
      </c>
      <c r="F637" s="71" t="str">
        <f>IF(ISBLANK(Данные!F637),"",Данные!F637)</f>
        <v>ассистент</v>
      </c>
      <c r="G637" s="71">
        <f>IF(ISBLANK(Данные!G637),"",Данные!G637)</f>
        <v>1</v>
      </c>
      <c r="H637" s="71">
        <f>IF(ISBLANK(Данные!H637),"",Данные!H637)</f>
        <v>16595</v>
      </c>
      <c r="I637" s="71" t="str">
        <f>IF(ISBLANK(Данные!I637),"",Данные!I637)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71">
        <f>IF(ISBLANK(Данные!J637),"",Данные!J637)</f>
        <v>2</v>
      </c>
      <c r="K637" s="71">
        <f>IF(ISBLANK(Данные!K637),"",Данные!K637)</f>
        <v>16</v>
      </c>
      <c r="L637" s="71" t="str">
        <f>IF(ISBLANK(Данные!L637),"",Данные!L637)</f>
        <v/>
      </c>
      <c r="M637" s="72">
        <f t="shared" si="36"/>
        <v>1.8</v>
      </c>
      <c r="N637" s="72">
        <f t="shared" si="39"/>
        <v>5.3000000000000007</v>
      </c>
      <c r="O637" s="72">
        <f t="shared" si="37"/>
        <v>2.5</v>
      </c>
      <c r="P637" s="72">
        <f t="shared" si="38"/>
        <v>2.5</v>
      </c>
      <c r="Q637" s="72" t="str">
        <f>IF(ISBLANK(Данные!Q637),"",Данные!Q637)</f>
        <v/>
      </c>
      <c r="R637" s="72" t="str">
        <f>IF(ISBLANK(Данные!R637),"",Данные!R637)</f>
        <v/>
      </c>
      <c r="S637" s="72" t="str">
        <f>IF(ISBLANK(Данные!S637),"",Данные!S637)</f>
        <v/>
      </c>
      <c r="T637" s="72" t="str">
        <f>IF(ISBLANK(Данные!T637),"",Данные!T637)</f>
        <v/>
      </c>
      <c r="U637" s="72" t="str">
        <f>IF(ISBLANK(Данные!U637),"",Данные!U637)</f>
        <v/>
      </c>
      <c r="V637" s="72" t="str">
        <f>IF(ISBLANK(Данные!V637),"",Данные!V637)</f>
        <v/>
      </c>
      <c r="W637" s="72">
        <f>IF(ISBLANK(Данные!W637),"",Данные!W637)</f>
        <v>10</v>
      </c>
      <c r="X637" s="72">
        <f>IF(ISBLANK(Данные!X637),"",Данные!X637)</f>
        <v>1</v>
      </c>
      <c r="Y637" s="72">
        <f>IF(ISBLANK(Данные!Y637),"",Данные!Y637)</f>
        <v>1</v>
      </c>
      <c r="Z637" s="72" t="str">
        <f>IF(ISBLANK(Данные!Z637),"",Данные!Z637)</f>
        <v/>
      </c>
      <c r="AA637" s="72" t="str">
        <f>IF(ISBLANK(Данные!AA637),"",Данные!AA637)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>
      <c r="A638" s="71">
        <f>IF(ISBLANK(Данные!A638),"",Данные!A638)</f>
        <v>5762</v>
      </c>
      <c r="B638" s="71">
        <f>IF(ISBLANK(Данные!B638),"",Данные!B638)</f>
        <v>2017</v>
      </c>
      <c r="C638" s="71" t="str">
        <f>IF(ISBLANK(Данные!C638),"",Данные!C638)</f>
        <v>компьютерных технологий и электронного обучения</v>
      </c>
      <c r="D638" s="71" t="str">
        <f>IF(ISBLANK(Данные!D638),"",Данные!D638)</f>
        <v>Жуков Николай Николаевич</v>
      </c>
      <c r="E638" s="71" t="str">
        <f>IF(ISBLANK(Данные!E638),"",Данные!E638)</f>
        <v>нет</v>
      </c>
      <c r="F638" s="71" t="str">
        <f>IF(ISBLANK(Данные!F638),"",Данные!F638)</f>
        <v>ассистент</v>
      </c>
      <c r="G638" s="71">
        <f>IF(ISBLANK(Данные!G638),"",Данные!G638)</f>
        <v>1</v>
      </c>
      <c r="H638" s="71">
        <f>IF(ISBLANK(Данные!H638),"",Данные!H638)</f>
        <v>16595</v>
      </c>
      <c r="I638" s="71" t="str">
        <f>IF(ISBLANK(Данные!I638),"",Данные!I638)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71" t="str">
        <f>IF(ISBLANK(Данные!J638),"",Данные!J638)</f>
        <v/>
      </c>
      <c r="K638" s="71">
        <f>IF(ISBLANK(Данные!K638),"",Данные!K638)</f>
        <v>22</v>
      </c>
      <c r="L638" s="71" t="str">
        <f>IF(ISBLANK(Данные!L638),"",Данные!L638)</f>
        <v/>
      </c>
      <c r="M638" s="72">
        <f t="shared" si="36"/>
        <v>2.2000000000000002</v>
      </c>
      <c r="N638" s="72">
        <f t="shared" si="39"/>
        <v>5.3000000000000007</v>
      </c>
      <c r="O638" s="72">
        <f t="shared" si="37"/>
        <v>2.5</v>
      </c>
      <c r="P638" s="72">
        <f t="shared" si="38"/>
        <v>2.5</v>
      </c>
      <c r="Q638" s="72" t="str">
        <f>IF(ISBLANK(Данные!Q638),"",Данные!Q638)</f>
        <v/>
      </c>
      <c r="R638" s="72" t="str">
        <f>IF(ISBLANK(Данные!R638),"",Данные!R638)</f>
        <v/>
      </c>
      <c r="S638" s="72" t="str">
        <f>IF(ISBLANK(Данные!S638),"",Данные!S638)</f>
        <v/>
      </c>
      <c r="T638" s="72" t="str">
        <f>IF(ISBLANK(Данные!T638),"",Данные!T638)</f>
        <v/>
      </c>
      <c r="U638" s="72" t="str">
        <f>IF(ISBLANK(Данные!U638),"",Данные!U638)</f>
        <v/>
      </c>
      <c r="V638" s="72" t="str">
        <f>IF(ISBLANK(Данные!V638),"",Данные!V638)</f>
        <v/>
      </c>
      <c r="W638" s="72">
        <f>IF(ISBLANK(Данные!W638),"",Данные!W638)</f>
        <v>10</v>
      </c>
      <c r="X638" s="72">
        <f>IF(ISBLANK(Данные!X638),"",Данные!X638)</f>
        <v>1</v>
      </c>
      <c r="Y638" s="72">
        <f>IF(ISBLANK(Данные!Y638),"",Данные!Y638)</f>
        <v>1</v>
      </c>
      <c r="Z638" s="72" t="str">
        <f>IF(ISBLANK(Данные!Z638),"",Данные!Z638)</f>
        <v/>
      </c>
      <c r="AA638" s="72" t="str">
        <f>IF(ISBLANK(Данные!AA638),"",Данные!AA638)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>
      <c r="A639" s="71">
        <f>IF(ISBLANK(Данные!A639),"",Данные!A639)</f>
        <v>5762</v>
      </c>
      <c r="B639" s="71">
        <f>IF(ISBLANK(Данные!B639),"",Данные!B639)</f>
        <v>2017</v>
      </c>
      <c r="C639" s="71" t="str">
        <f>IF(ISBLANK(Данные!C639),"",Данные!C639)</f>
        <v>компьютерных технологий и электронного обучения</v>
      </c>
      <c r="D639" s="71" t="str">
        <f>IF(ISBLANK(Данные!D639),"",Данные!D639)</f>
        <v>Иванова Екатерина Алексеевна</v>
      </c>
      <c r="E639" s="71" t="str">
        <f>IF(ISBLANK(Данные!E639),"",Данные!E639)</f>
        <v>нет</v>
      </c>
      <c r="F639" s="71" t="str">
        <f>IF(ISBLANK(Данные!F639),"",Данные!F639)</f>
        <v>ассистент</v>
      </c>
      <c r="G639" s="71">
        <f>IF(ISBLANK(Данные!G639),"",Данные!G639)</f>
        <v>0.5</v>
      </c>
      <c r="H639" s="71">
        <f>IF(ISBLANK(Данные!H639),"",Данные!H639)</f>
        <v>16595</v>
      </c>
      <c r="I639" s="71" t="str">
        <f>IF(ISBLANK(Данные!I639),"",Данные!I639)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71" t="str">
        <f>IF(ISBLANK(Данные!J639),"",Данные!J639)</f>
        <v/>
      </c>
      <c r="K639" s="71">
        <f>IF(ISBLANK(Данные!K639),"",Данные!K639)</f>
        <v>14</v>
      </c>
      <c r="L639" s="71" t="str">
        <f>IF(ISBLANK(Данные!L639),"",Данные!L639)</f>
        <v/>
      </c>
      <c r="M639" s="72">
        <f t="shared" si="36"/>
        <v>1.4000000000000001</v>
      </c>
      <c r="N639" s="72">
        <f t="shared" si="39"/>
        <v>5.3000000000000007</v>
      </c>
      <c r="O639" s="72">
        <f t="shared" si="37"/>
        <v>2.5</v>
      </c>
      <c r="P639" s="72">
        <f t="shared" si="38"/>
        <v>2.5</v>
      </c>
      <c r="Q639" s="72" t="str">
        <f>IF(ISBLANK(Данные!Q639),"",Данные!Q639)</f>
        <v/>
      </c>
      <c r="R639" s="72" t="str">
        <f>IF(ISBLANK(Данные!R639),"",Данные!R639)</f>
        <v/>
      </c>
      <c r="S639" s="72" t="str">
        <f>IF(ISBLANK(Данные!S639),"",Данные!S639)</f>
        <v/>
      </c>
      <c r="T639" s="72" t="str">
        <f>IF(ISBLANK(Данные!T639),"",Данные!T639)</f>
        <v/>
      </c>
      <c r="U639" s="72" t="str">
        <f>IF(ISBLANK(Данные!U639),"",Данные!U639)</f>
        <v/>
      </c>
      <c r="V639" s="72" t="str">
        <f>IF(ISBLANK(Данные!V639),"",Данные!V639)</f>
        <v/>
      </c>
      <c r="W639" s="72">
        <f>IF(ISBLANK(Данные!W639),"",Данные!W639)</f>
        <v>10</v>
      </c>
      <c r="X639" s="72">
        <f>IF(ISBLANK(Данные!X639),"",Данные!X639)</f>
        <v>1</v>
      </c>
      <c r="Y639" s="72">
        <f>IF(ISBLANK(Данные!Y639),"",Данные!Y639)</f>
        <v>1</v>
      </c>
      <c r="Z639" s="72" t="str">
        <f>IF(ISBLANK(Данные!Z639),"",Данные!Z639)</f>
        <v/>
      </c>
      <c r="AA639" s="72" t="str">
        <f>IF(ISBLANK(Данные!AA639),"",Данные!AA639)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>
      <c r="A640" s="71">
        <f>IF(ISBLANK(Данные!A640),"",Данные!A640)</f>
        <v>5762</v>
      </c>
      <c r="B640" s="71">
        <f>IF(ISBLANK(Данные!B640),"",Данные!B640)</f>
        <v>2017</v>
      </c>
      <c r="C640" s="71" t="str">
        <f>IF(ISBLANK(Данные!C640),"",Данные!C640)</f>
        <v>компьютерных технологий и электронного обучения</v>
      </c>
      <c r="D640" s="71" t="str">
        <f>IF(ISBLANK(Данные!D640),"",Данные!D640)</f>
        <v>Гончарова Светлана Викторовна</v>
      </c>
      <c r="E640" s="71" t="str">
        <f>IF(ISBLANK(Данные!E640),"",Данные!E640)</f>
        <v>кандидат педагогических наук</v>
      </c>
      <c r="F640" s="71" t="str">
        <f>IF(ISBLANK(Данные!F640),"",Данные!F640)</f>
        <v>доцент</v>
      </c>
      <c r="G640" s="71">
        <f>IF(ISBLANK(Данные!G640),"",Данные!G640)</f>
        <v>1</v>
      </c>
      <c r="H640" s="71">
        <f>IF(ISBLANK(Данные!H640),"",Данные!H640)</f>
        <v>16595</v>
      </c>
      <c r="I640" s="71" t="str">
        <f>IF(ISBLANK(Данные!I640),"",Данные!I640)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71" t="str">
        <f>IF(ISBLANK(Данные!J640),"",Данные!J640)</f>
        <v/>
      </c>
      <c r="K640" s="71">
        <f>IF(ISBLANK(Данные!K640),"",Данные!K640)</f>
        <v>9</v>
      </c>
      <c r="L640" s="71" t="str">
        <f>IF(ISBLANK(Данные!L640),"",Данные!L640)</f>
        <v/>
      </c>
      <c r="M640" s="72">
        <f t="shared" si="36"/>
        <v>0.9</v>
      </c>
      <c r="N640" s="72">
        <f t="shared" si="39"/>
        <v>5.3000000000000007</v>
      </c>
      <c r="O640" s="72">
        <f t="shared" si="37"/>
        <v>2.5</v>
      </c>
      <c r="P640" s="72">
        <f t="shared" si="38"/>
        <v>2.5</v>
      </c>
      <c r="Q640" s="72" t="str">
        <f>IF(ISBLANK(Данные!Q640),"",Данные!Q640)</f>
        <v/>
      </c>
      <c r="R640" s="72" t="str">
        <f>IF(ISBLANK(Данные!R640),"",Данные!R640)</f>
        <v/>
      </c>
      <c r="S640" s="72" t="str">
        <f>IF(ISBLANK(Данные!S640),"",Данные!S640)</f>
        <v/>
      </c>
      <c r="T640" s="72" t="str">
        <f>IF(ISBLANK(Данные!T640),"",Данные!T640)</f>
        <v/>
      </c>
      <c r="U640" s="72" t="str">
        <f>IF(ISBLANK(Данные!U640),"",Данные!U640)</f>
        <v/>
      </c>
      <c r="V640" s="72" t="str">
        <f>IF(ISBLANK(Данные!V640),"",Данные!V640)</f>
        <v/>
      </c>
      <c r="W640" s="72">
        <f>IF(ISBLANK(Данные!W640),"",Данные!W640)</f>
        <v>10</v>
      </c>
      <c r="X640" s="72">
        <f>IF(ISBLANK(Данные!X640),"",Данные!X640)</f>
        <v>1</v>
      </c>
      <c r="Y640" s="72">
        <f>IF(ISBLANK(Данные!Y640),"",Данные!Y640)</f>
        <v>1</v>
      </c>
      <c r="Z640" s="72" t="str">
        <f>IF(ISBLANK(Данные!Z640),"",Данные!Z640)</f>
        <v/>
      </c>
      <c r="AA640" s="72" t="str">
        <f>IF(ISBLANK(Данные!AA640),"",Данные!AA640)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>
      <c r="A641" s="71">
        <f>IF(ISBLANK(Данные!A641),"",Данные!A641)</f>
        <v>5762</v>
      </c>
      <c r="B641" s="71">
        <f>IF(ISBLANK(Данные!B641),"",Данные!B641)</f>
        <v>2017</v>
      </c>
      <c r="C641" s="71" t="str">
        <f>IF(ISBLANK(Данные!C641),"",Данные!C641)</f>
        <v>компьютерных технологий и электронного обучения</v>
      </c>
      <c r="D641" s="71" t="str">
        <f>IF(ISBLANK(Данные!D641),"",Данные!D641)</f>
        <v>Карпова Наталья Александровна</v>
      </c>
      <c r="E641" s="71" t="str">
        <f>IF(ISBLANK(Данные!E641),"",Данные!E641)</f>
        <v>кандидат технических наук</v>
      </c>
      <c r="F641" s="71" t="str">
        <f>IF(ISBLANK(Данные!F641),"",Данные!F641)</f>
        <v>доцент</v>
      </c>
      <c r="G641" s="71">
        <f>IF(ISBLANK(Данные!G641),"",Данные!G641)</f>
        <v>1</v>
      </c>
      <c r="H641" s="71">
        <f>IF(ISBLANK(Данные!H641),"",Данные!H641)</f>
        <v>16595</v>
      </c>
      <c r="I641" s="71" t="str">
        <f>IF(ISBLANK(Данные!I641),"",Данные!I641)</f>
        <v>Модуль "Профессиональная коммуникация". Информационные технологии в профессиональной деятельности</v>
      </c>
      <c r="J641" s="71">
        <f>IF(ISBLANK(Данные!J641),"",Данные!J641)</f>
        <v>2</v>
      </c>
      <c r="K641" s="71">
        <f>IF(ISBLANK(Данные!K641),"",Данные!K641)</f>
        <v>12</v>
      </c>
      <c r="L641" s="71">
        <f>IF(ISBLANK(Данные!L641),"",Данные!L641)</f>
        <v>12</v>
      </c>
      <c r="M641" s="72">
        <f t="shared" si="36"/>
        <v>2.6</v>
      </c>
      <c r="N641" s="72">
        <f t="shared" si="39"/>
        <v>5.3000000000000007</v>
      </c>
      <c r="O641" s="72">
        <f t="shared" si="37"/>
        <v>2.5</v>
      </c>
      <c r="P641" s="72">
        <f t="shared" si="38"/>
        <v>2.5</v>
      </c>
      <c r="Q641" s="72" t="str">
        <f>IF(ISBLANK(Данные!Q641),"",Данные!Q641)</f>
        <v/>
      </c>
      <c r="R641" s="72" t="str">
        <f>IF(ISBLANK(Данные!R641),"",Данные!R641)</f>
        <v/>
      </c>
      <c r="S641" s="72" t="str">
        <f>IF(ISBLANK(Данные!S641),"",Данные!S641)</f>
        <v/>
      </c>
      <c r="T641" s="72" t="str">
        <f>IF(ISBLANK(Данные!T641),"",Данные!T641)</f>
        <v/>
      </c>
      <c r="U641" s="72" t="str">
        <f>IF(ISBLANK(Данные!U641),"",Данные!U641)</f>
        <v/>
      </c>
      <c r="V641" s="72" t="str">
        <f>IF(ISBLANK(Данные!V641),"",Данные!V641)</f>
        <v/>
      </c>
      <c r="W641" s="72">
        <f>IF(ISBLANK(Данные!W641),"",Данные!W641)</f>
        <v>10</v>
      </c>
      <c r="X641" s="72">
        <f>IF(ISBLANK(Данные!X641),"",Данные!X641)</f>
        <v>1</v>
      </c>
      <c r="Y641" s="72">
        <f>IF(ISBLANK(Данные!Y641),"",Данные!Y641)</f>
        <v>1</v>
      </c>
      <c r="Z641" s="72" t="str">
        <f>IF(ISBLANK(Данные!Z641),"",Данные!Z641)</f>
        <v/>
      </c>
      <c r="AA641" s="72" t="str">
        <f>IF(ISBLANK(Данные!AA641),"",Данные!AA641)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>
      <c r="A642" s="71">
        <f>IF(ISBLANK(Данные!A642),"",Данные!A642)</f>
        <v>5762</v>
      </c>
      <c r="B642" s="71">
        <f>IF(ISBLANK(Данные!B642),"",Данные!B642)</f>
        <v>2017</v>
      </c>
      <c r="C642" s="71" t="str">
        <f>IF(ISBLANK(Данные!C642),"",Данные!C642)</f>
        <v>компьютерных технологий и электронного обучения</v>
      </c>
      <c r="D642" s="71" t="str">
        <f>IF(ISBLANK(Данные!D642),"",Данные!D642)</f>
        <v>Карпова Наталья Александровна</v>
      </c>
      <c r="E642" s="71" t="str">
        <f>IF(ISBLANK(Данные!E642),"",Данные!E642)</f>
        <v>кандидат технических наук</v>
      </c>
      <c r="F642" s="71" t="str">
        <f>IF(ISBLANK(Данные!F642),"",Данные!F642)</f>
        <v>доцент</v>
      </c>
      <c r="G642" s="71">
        <f>IF(ISBLANK(Данные!G642),"",Данные!G642)</f>
        <v>1</v>
      </c>
      <c r="H642" s="71">
        <f>IF(ISBLANK(Данные!H642),"",Данные!H642)</f>
        <v>16595</v>
      </c>
      <c r="I642" s="71" t="str">
        <f>IF(ISBLANK(Данные!I642),"",Данные!I642)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71" t="str">
        <f>IF(ISBLANK(Данные!J642),"",Данные!J642)</f>
        <v/>
      </c>
      <c r="K642" s="71" t="str">
        <f>IF(ISBLANK(Данные!K642),"",Данные!K642)</f>
        <v/>
      </c>
      <c r="L642" s="71" t="str">
        <f>IF(ISBLANK(Данные!L642),"",Данные!L642)</f>
        <v/>
      </c>
      <c r="M642" s="72">
        <f t="shared" si="36"/>
        <v>0</v>
      </c>
      <c r="N642" s="72">
        <f t="shared" si="39"/>
        <v>5.3000000000000007</v>
      </c>
      <c r="O642" s="72">
        <f t="shared" si="37"/>
        <v>2.5</v>
      </c>
      <c r="P642" s="72">
        <f t="shared" si="38"/>
        <v>2.5</v>
      </c>
      <c r="Q642" s="72" t="str">
        <f>IF(ISBLANK(Данные!Q642),"",Данные!Q642)</f>
        <v/>
      </c>
      <c r="R642" s="72" t="str">
        <f>IF(ISBLANK(Данные!R642),"",Данные!R642)</f>
        <v/>
      </c>
      <c r="S642" s="72" t="str">
        <f>IF(ISBLANK(Данные!S642),"",Данные!S642)</f>
        <v/>
      </c>
      <c r="T642" s="72" t="str">
        <f>IF(ISBLANK(Данные!T642),"",Данные!T642)</f>
        <v/>
      </c>
      <c r="U642" s="72">
        <f>IF(ISBLANK(Данные!U642),"",Данные!U642)</f>
        <v>15</v>
      </c>
      <c r="V642" s="72" t="str">
        <f>IF(ISBLANK(Данные!V642),"",Данные!V642)</f>
        <v/>
      </c>
      <c r="W642" s="72">
        <f>IF(ISBLANK(Данные!W642),"",Данные!W642)</f>
        <v>10</v>
      </c>
      <c r="X642" s="72">
        <f>IF(ISBLANK(Данные!X642),"",Данные!X642)</f>
        <v>1</v>
      </c>
      <c r="Y642" s="72">
        <f>IF(ISBLANK(Данные!Y642),"",Данные!Y642)</f>
        <v>1</v>
      </c>
      <c r="Z642" s="72" t="str">
        <f>IF(ISBLANK(Данные!Z642),"",Данные!Z642)</f>
        <v/>
      </c>
      <c r="AA642" s="72" t="str">
        <f>IF(ISBLANK(Данные!AA642),"",Данные!AA642)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>
      <c r="A643" s="71">
        <f>IF(ISBLANK(Данные!A643),"",Данные!A643)</f>
        <v>5762</v>
      </c>
      <c r="B643" s="71">
        <f>IF(ISBLANK(Данные!B643),"",Данные!B643)</f>
        <v>2017</v>
      </c>
      <c r="C643" s="71" t="str">
        <f>IF(ISBLANK(Данные!C643),"",Данные!C643)</f>
        <v>компьютерных технологий и электронного обучения</v>
      </c>
      <c r="D643" s="71" t="str">
        <f>IF(ISBLANK(Данные!D643),"",Данные!D643)</f>
        <v>Карпова Наталья Александровна</v>
      </c>
      <c r="E643" s="71" t="str">
        <f>IF(ISBLANK(Данные!E643),"",Данные!E643)</f>
        <v>кандидат технических наук</v>
      </c>
      <c r="F643" s="71" t="str">
        <f>IF(ISBLANK(Данные!F643),"",Данные!F643)</f>
        <v>доцент</v>
      </c>
      <c r="G643" s="71">
        <f>IF(ISBLANK(Данные!G643),"",Данные!G643)</f>
        <v>1</v>
      </c>
      <c r="H643" s="71">
        <f>IF(ISBLANK(Данные!H643),"",Данные!H643)</f>
        <v>16595</v>
      </c>
      <c r="I643" s="71" t="str">
        <f>IF(ISBLANK(Данные!I643),"",Данные!I643)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71" t="str">
        <f>IF(ISBLANK(Данные!J643),"",Данные!J643)</f>
        <v/>
      </c>
      <c r="K643" s="71" t="str">
        <f>IF(ISBLANK(Данные!K643),"",Данные!K643)</f>
        <v/>
      </c>
      <c r="L643" s="71" t="str">
        <f>IF(ISBLANK(Данные!L643),"",Данные!L643)</f>
        <v/>
      </c>
      <c r="M643" s="72">
        <f t="shared" si="36"/>
        <v>0</v>
      </c>
      <c r="N643" s="72">
        <f t="shared" si="39"/>
        <v>5.3000000000000007</v>
      </c>
      <c r="O643" s="72">
        <f t="shared" si="37"/>
        <v>2.5</v>
      </c>
      <c r="P643" s="72">
        <f t="shared" si="38"/>
        <v>2.5</v>
      </c>
      <c r="Q643" s="72" t="str">
        <f>IF(ISBLANK(Данные!Q643),"",Данные!Q643)</f>
        <v/>
      </c>
      <c r="R643" s="72" t="str">
        <f>IF(ISBLANK(Данные!R643),"",Данные!R643)</f>
        <v/>
      </c>
      <c r="S643" s="72" t="str">
        <f>IF(ISBLANK(Данные!S643),"",Данные!S643)</f>
        <v/>
      </c>
      <c r="T643" s="72" t="str">
        <f>IF(ISBLANK(Данные!T643),"",Данные!T643)</f>
        <v/>
      </c>
      <c r="U643" s="72">
        <f>IF(ISBLANK(Данные!U643),"",Данные!U643)</f>
        <v>4</v>
      </c>
      <c r="V643" s="72" t="str">
        <f>IF(ISBLANK(Данные!V643),"",Данные!V643)</f>
        <v/>
      </c>
      <c r="W643" s="72">
        <f>IF(ISBLANK(Данные!W643),"",Данные!W643)</f>
        <v>10</v>
      </c>
      <c r="X643" s="72">
        <f>IF(ISBLANK(Данные!X643),"",Данные!X643)</f>
        <v>1</v>
      </c>
      <c r="Y643" s="72">
        <f>IF(ISBLANK(Данные!Y643),"",Данные!Y643)</f>
        <v>1</v>
      </c>
      <c r="Z643" s="72" t="str">
        <f>IF(ISBLANK(Данные!Z643),"",Данные!Z643)</f>
        <v/>
      </c>
      <c r="AA643" s="72" t="str">
        <f>IF(ISBLANK(Данные!AA643),"",Данные!AA643)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>
      <c r="A644" s="71">
        <f>IF(ISBLANK(Данные!A644),"",Данные!A644)</f>
        <v>5762</v>
      </c>
      <c r="B644" s="71">
        <f>IF(ISBLANK(Данные!B644),"",Данные!B644)</f>
        <v>2017</v>
      </c>
      <c r="C644" s="71" t="str">
        <f>IF(ISBLANK(Данные!C644),"",Данные!C644)</f>
        <v>компьютерных технологий и электронного обучения</v>
      </c>
      <c r="D644" s="71" t="str">
        <f>IF(ISBLANK(Данные!D644),"",Данные!D644)</f>
        <v>Карпова Наталья Александровна</v>
      </c>
      <c r="E644" s="71" t="str">
        <f>IF(ISBLANK(Данные!E644),"",Данные!E644)</f>
        <v>кандидат технических наук</v>
      </c>
      <c r="F644" s="71" t="str">
        <f>IF(ISBLANK(Данные!F644),"",Данные!F644)</f>
        <v>доцент</v>
      </c>
      <c r="G644" s="71">
        <f>IF(ISBLANK(Данные!G644),"",Данные!G644)</f>
        <v>1</v>
      </c>
      <c r="H644" s="71">
        <f>IF(ISBLANK(Данные!H644),"",Данные!H644)</f>
        <v>16595</v>
      </c>
      <c r="I644" s="71" t="str">
        <f>IF(ISBLANK(Данные!I644),"",Данные!I644)</f>
        <v>Руководство ВКР (магистерская диссертация)</v>
      </c>
      <c r="J644" s="71" t="str">
        <f>IF(ISBLANK(Данные!J644),"",Данные!J644)</f>
        <v/>
      </c>
      <c r="K644" s="71" t="str">
        <f>IF(ISBLANK(Данные!K644),"",Данные!K644)</f>
        <v/>
      </c>
      <c r="L644" s="71" t="str">
        <f>IF(ISBLANK(Данные!L644),"",Данные!L644)</f>
        <v/>
      </c>
      <c r="M644" s="72">
        <f t="shared" ref="M644:M707" si="40">0.1*SUM(J644,K644,L644)</f>
        <v>0</v>
      </c>
      <c r="N644" s="72">
        <f t="shared" si="39"/>
        <v>5.3000000000000007</v>
      </c>
      <c r="O644" s="72">
        <f t="shared" ref="O644:O707" si="41">0.25*W644</f>
        <v>2.5</v>
      </c>
      <c r="P644" s="72">
        <f t="shared" ref="P644:P707" si="42">0.25*W644</f>
        <v>2.5</v>
      </c>
      <c r="Q644" s="72" t="str">
        <f>IF(ISBLANK(Данные!Q644),"",Данные!Q644)</f>
        <v/>
      </c>
      <c r="R644" s="72" t="str">
        <f>IF(ISBLANK(Данные!R644),"",Данные!R644)</f>
        <v/>
      </c>
      <c r="S644" s="72" t="str">
        <f>IF(ISBLANK(Данные!S644),"",Данные!S644)</f>
        <v/>
      </c>
      <c r="T644" s="72" t="str">
        <f>IF(ISBLANK(Данные!T644),"",Данные!T644)</f>
        <v/>
      </c>
      <c r="U644" s="72" t="str">
        <f>IF(ISBLANK(Данные!U644),"",Данные!U644)</f>
        <v/>
      </c>
      <c r="V644" s="72">
        <f>IF(ISBLANK(Данные!V644),"",Данные!V644)</f>
        <v>36</v>
      </c>
      <c r="W644" s="72">
        <f>IF(ISBLANK(Данные!W644),"",Данные!W644)</f>
        <v>10</v>
      </c>
      <c r="X644" s="72">
        <f>IF(ISBLANK(Данные!X644),"",Данные!X644)</f>
        <v>1</v>
      </c>
      <c r="Y644" s="72">
        <f>IF(ISBLANK(Данные!Y644),"",Данные!Y644)</f>
        <v>1</v>
      </c>
      <c r="Z644" s="72" t="str">
        <f>IF(ISBLANK(Данные!Z644),"",Данные!Z644)</f>
        <v/>
      </c>
      <c r="AA644" s="72" t="str">
        <f>IF(ISBLANK(Данные!AA644),"",Данные!AA644)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>
      <c r="A645" s="71">
        <f>IF(ISBLANK(Данные!A645),"",Данные!A645)</f>
        <v>5762</v>
      </c>
      <c r="B645" s="71">
        <f>IF(ISBLANK(Данные!B645),"",Данные!B645)</f>
        <v>2018</v>
      </c>
      <c r="C645" s="71" t="str">
        <f>IF(ISBLANK(Данные!C645),"",Данные!C645)</f>
        <v>компьютерных технологий и электронного обучения</v>
      </c>
      <c r="D645" s="71" t="str">
        <f>IF(ISBLANK(Данные!D645),"",Данные!D645)</f>
        <v>Авксентьева Елена Юрьевна</v>
      </c>
      <c r="E645" s="71" t="str">
        <f>IF(ISBLANK(Данные!E645),"",Данные!E645)</f>
        <v>кандидат педагогических наук</v>
      </c>
      <c r="F645" s="71" t="str">
        <f>IF(ISBLANK(Данные!F645),"",Данные!F645)</f>
        <v>доцент</v>
      </c>
      <c r="G645" s="71">
        <f>IF(ISBLANK(Данные!G645),"",Данные!G645)</f>
        <v>1</v>
      </c>
      <c r="H645" s="71">
        <f>IF(ISBLANK(Данные!H645),"",Данные!H645)</f>
        <v>17248</v>
      </c>
      <c r="I645" s="71" t="str">
        <f>IF(ISBLANK(Данные!I645),"",Данные!I645)</f>
        <v>Модуль "IT-решения и инструменты в образовании". Дисциплины и курсы по выбору. Анализ данных в педагогических исследованиях</v>
      </c>
      <c r="J645" s="71">
        <f>IF(ISBLANK(Данные!J645),"",Данные!J645)</f>
        <v>4</v>
      </c>
      <c r="K645" s="71">
        <f>IF(ISBLANK(Данные!K645),"",Данные!K645)</f>
        <v>22</v>
      </c>
      <c r="L645" s="71" t="str">
        <f>IF(ISBLANK(Данные!L645),"",Данные!L645)</f>
        <v/>
      </c>
      <c r="M645" s="72">
        <f t="shared" si="40"/>
        <v>2.6</v>
      </c>
      <c r="N645" s="72">
        <f t="shared" ref="N645:N708" si="43">2+(0.33*W645)</f>
        <v>5.3000000000000007</v>
      </c>
      <c r="O645" s="72">
        <f t="shared" si="41"/>
        <v>2.5</v>
      </c>
      <c r="P645" s="72">
        <f t="shared" si="42"/>
        <v>2.5</v>
      </c>
      <c r="Q645" s="72" t="str">
        <f>IF(ISBLANK(Данные!Q645),"",Данные!Q645)</f>
        <v/>
      </c>
      <c r="R645" s="72" t="str">
        <f>IF(ISBLANK(Данные!R645),"",Данные!R645)</f>
        <v/>
      </c>
      <c r="S645" s="72" t="str">
        <f>IF(ISBLANK(Данные!S645),"",Данные!S645)</f>
        <v/>
      </c>
      <c r="T645" s="72" t="str">
        <f>IF(ISBLANK(Данные!T645),"",Данные!T645)</f>
        <v/>
      </c>
      <c r="U645" s="72" t="str">
        <f>IF(ISBLANK(Данные!U645),"",Данные!U645)</f>
        <v/>
      </c>
      <c r="V645" s="72" t="str">
        <f>IF(ISBLANK(Данные!V645),"",Данные!V645)</f>
        <v/>
      </c>
      <c r="W645" s="72">
        <f>IF(ISBLANK(Данные!W645),"",Данные!W645)</f>
        <v>10</v>
      </c>
      <c r="X645" s="72">
        <f>IF(ISBLANK(Данные!X645),"",Данные!X645)</f>
        <v>1</v>
      </c>
      <c r="Y645" s="72">
        <f>IF(ISBLANK(Данные!Y645),"",Данные!Y645)</f>
        <v>1</v>
      </c>
      <c r="Z645" s="72" t="str">
        <f>IF(ISBLANK(Данные!Z645),"",Данные!Z645)</f>
        <v/>
      </c>
      <c r="AA645" s="72" t="str">
        <f>IF(ISBLANK(Данные!AA645),"",Данные!AA645)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>
      <c r="A646" s="71">
        <f>IF(ISBLANK(Данные!A646),"",Данные!A646)</f>
        <v>5762</v>
      </c>
      <c r="B646" s="71">
        <f>IF(ISBLANK(Данные!B646),"",Данные!B646)</f>
        <v>2018</v>
      </c>
      <c r="C646" s="71" t="str">
        <f>IF(ISBLANK(Данные!C646),"",Данные!C646)</f>
        <v>компьютерных технологий и электронного обучения</v>
      </c>
      <c r="D646" s="71" t="str">
        <f>IF(ISBLANK(Данные!D646),"",Данные!D646)</f>
        <v>Авксентьева Елена Юрьевна</v>
      </c>
      <c r="E646" s="71" t="str">
        <f>IF(ISBLANK(Данные!E646),"",Данные!E646)</f>
        <v>кандидат педагогических наук</v>
      </c>
      <c r="F646" s="71" t="str">
        <f>IF(ISBLANK(Данные!F646),"",Данные!F646)</f>
        <v>доцент</v>
      </c>
      <c r="G646" s="71">
        <f>IF(ISBLANK(Данные!G646),"",Данные!G646)</f>
        <v>1</v>
      </c>
      <c r="H646" s="71">
        <f>IF(ISBLANK(Данные!H646),"",Данные!H646)</f>
        <v>17248</v>
      </c>
      <c r="I646" s="71" t="str">
        <f>IF(ISBLANK(Данные!I646),"",Данные!I646)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71" t="str">
        <f>IF(ISBLANK(Данные!J646),"",Данные!J646)</f>
        <v/>
      </c>
      <c r="K646" s="71" t="str">
        <f>IF(ISBLANK(Данные!K646),"",Данные!K646)</f>
        <v/>
      </c>
      <c r="L646" s="71" t="str">
        <f>IF(ISBLANK(Данные!L646),"",Данные!L646)</f>
        <v/>
      </c>
      <c r="M646" s="72">
        <f t="shared" si="40"/>
        <v>0</v>
      </c>
      <c r="N646" s="72">
        <f t="shared" si="43"/>
        <v>5.3000000000000007</v>
      </c>
      <c r="O646" s="72">
        <f t="shared" si="41"/>
        <v>2.5</v>
      </c>
      <c r="P646" s="72">
        <f t="shared" si="42"/>
        <v>2.5</v>
      </c>
      <c r="Q646" s="72" t="str">
        <f>IF(ISBLANK(Данные!Q646),"",Данные!Q646)</f>
        <v/>
      </c>
      <c r="R646" s="72" t="str">
        <f>IF(ISBLANK(Данные!R646),"",Данные!R646)</f>
        <v/>
      </c>
      <c r="S646" s="72" t="str">
        <f>IF(ISBLANK(Данные!S646),"",Данные!S646)</f>
        <v/>
      </c>
      <c r="T646" s="72" t="str">
        <f>IF(ISBLANK(Данные!T646),"",Данные!T646)</f>
        <v/>
      </c>
      <c r="U646" s="72">
        <f>IF(ISBLANK(Данные!U646),"",Данные!U646)</f>
        <v>4</v>
      </c>
      <c r="V646" s="72" t="str">
        <f>IF(ISBLANK(Данные!V646),"",Данные!V646)</f>
        <v/>
      </c>
      <c r="W646" s="72">
        <f>IF(ISBLANK(Данные!W646),"",Данные!W646)</f>
        <v>10</v>
      </c>
      <c r="X646" s="72">
        <f>IF(ISBLANK(Данные!X646),"",Данные!X646)</f>
        <v>1</v>
      </c>
      <c r="Y646" s="72">
        <f>IF(ISBLANK(Данные!Y646),"",Данные!Y646)</f>
        <v>1</v>
      </c>
      <c r="Z646" s="72" t="str">
        <f>IF(ISBLANK(Данные!Z646),"",Данные!Z646)</f>
        <v/>
      </c>
      <c r="AA646" s="72" t="str">
        <f>IF(ISBLANK(Данные!AA646),"",Данные!AA646)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>
      <c r="A647" s="71">
        <f>IF(ISBLANK(Данные!A647),"",Данные!A647)</f>
        <v>5762</v>
      </c>
      <c r="B647" s="71">
        <f>IF(ISBLANK(Данные!B647),"",Данные!B647)</f>
        <v>2018</v>
      </c>
      <c r="C647" s="71" t="str">
        <f>IF(ISBLANK(Данные!C647),"",Данные!C647)</f>
        <v>компьютерных технологий и электронного обучения</v>
      </c>
      <c r="D647" s="71" t="str">
        <f>IF(ISBLANK(Данные!D647),"",Данные!D647)</f>
        <v>Авксентьева Елена Юрьевна</v>
      </c>
      <c r="E647" s="71" t="str">
        <f>IF(ISBLANK(Данные!E647),"",Данные!E647)</f>
        <v>кандидат педагогических наук</v>
      </c>
      <c r="F647" s="71" t="str">
        <f>IF(ISBLANK(Данные!F647),"",Данные!F647)</f>
        <v>доцент</v>
      </c>
      <c r="G647" s="71">
        <f>IF(ISBLANK(Данные!G647),"",Данные!G647)</f>
        <v>1</v>
      </c>
      <c r="H647" s="71">
        <f>IF(ISBLANK(Данные!H647),"",Данные!H647)</f>
        <v>17248</v>
      </c>
      <c r="I647" s="71" t="str">
        <f>IF(ISBLANK(Данные!I647),"",Данные!I647)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71" t="str">
        <f>IF(ISBLANK(Данные!J647),"",Данные!J647)</f>
        <v/>
      </c>
      <c r="K647" s="71" t="str">
        <f>IF(ISBLANK(Данные!K647),"",Данные!K647)</f>
        <v/>
      </c>
      <c r="L647" s="71" t="str">
        <f>IF(ISBLANK(Данные!L647),"",Данные!L647)</f>
        <v/>
      </c>
      <c r="M647" s="72">
        <f t="shared" si="40"/>
        <v>0</v>
      </c>
      <c r="N647" s="72">
        <f t="shared" si="43"/>
        <v>5.3000000000000007</v>
      </c>
      <c r="O647" s="72">
        <f t="shared" si="41"/>
        <v>2.5</v>
      </c>
      <c r="P647" s="72">
        <f t="shared" si="42"/>
        <v>2.5</v>
      </c>
      <c r="Q647" s="72" t="str">
        <f>IF(ISBLANK(Данные!Q647),"",Данные!Q647)</f>
        <v/>
      </c>
      <c r="R647" s="72">
        <f>IF(ISBLANK(Данные!R647),"",Данные!R647)</f>
        <v>6</v>
      </c>
      <c r="S647" s="72">
        <f>IF(ISBLANK(Данные!S647),"",Данные!S647)</f>
        <v>6</v>
      </c>
      <c r="T647" s="72" t="str">
        <f>IF(ISBLANK(Данные!T647),"",Данные!T647)</f>
        <v/>
      </c>
      <c r="U647" s="72" t="str">
        <f>IF(ISBLANK(Данные!U647),"",Данные!U647)</f>
        <v/>
      </c>
      <c r="V647" s="72">
        <f>IF(ISBLANK(Данные!V647),"",Данные!V647)</f>
        <v>22</v>
      </c>
      <c r="W647" s="72">
        <f>IF(ISBLANK(Данные!W647),"",Данные!W647)</f>
        <v>10</v>
      </c>
      <c r="X647" s="72">
        <f>IF(ISBLANK(Данные!X647),"",Данные!X647)</f>
        <v>1</v>
      </c>
      <c r="Y647" s="72">
        <f>IF(ISBLANK(Данные!Y647),"",Данные!Y647)</f>
        <v>1</v>
      </c>
      <c r="Z647" s="72" t="str">
        <f>IF(ISBLANK(Данные!Z647),"",Данные!Z647)</f>
        <v/>
      </c>
      <c r="AA647" s="72" t="str">
        <f>IF(ISBLANK(Данные!AA647),"",Данные!AA647)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>
      <c r="A648" s="71">
        <f>IF(ISBLANK(Данные!A648),"",Данные!A648)</f>
        <v>5762</v>
      </c>
      <c r="B648" s="71">
        <f>IF(ISBLANK(Данные!B648),"",Данные!B648)</f>
        <v>2018</v>
      </c>
      <c r="C648" s="71" t="str">
        <f>IF(ISBLANK(Данные!C648),"",Данные!C648)</f>
        <v>компьютерных технологий и электронного обучения</v>
      </c>
      <c r="D648" s="71" t="str">
        <f>IF(ISBLANK(Данные!D648),"",Данные!D648)</f>
        <v>Авксентьева Елена Юрьевна</v>
      </c>
      <c r="E648" s="71" t="str">
        <f>IF(ISBLANK(Данные!E648),"",Данные!E648)</f>
        <v>кандидат педагогических наук</v>
      </c>
      <c r="F648" s="71" t="str">
        <f>IF(ISBLANK(Данные!F648),"",Данные!F648)</f>
        <v>доцент</v>
      </c>
      <c r="G648" s="71">
        <f>IF(ISBLANK(Данные!G648),"",Данные!G648)</f>
        <v>1</v>
      </c>
      <c r="H648" s="71">
        <f>IF(ISBLANK(Данные!H648),"",Данные!H648)</f>
        <v>17248</v>
      </c>
      <c r="I648" s="71" t="str">
        <f>IF(ISBLANK(Данные!I648),"",Данные!I648)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71" t="str">
        <f>IF(ISBLANK(Данные!J648),"",Данные!J648)</f>
        <v/>
      </c>
      <c r="K648" s="71" t="str">
        <f>IF(ISBLANK(Данные!K648),"",Данные!K648)</f>
        <v/>
      </c>
      <c r="L648" s="71" t="str">
        <f>IF(ISBLANK(Данные!L648),"",Данные!L648)</f>
        <v/>
      </c>
      <c r="M648" s="72">
        <f t="shared" si="40"/>
        <v>0</v>
      </c>
      <c r="N648" s="72">
        <f t="shared" si="43"/>
        <v>5.3000000000000007</v>
      </c>
      <c r="O648" s="72">
        <f t="shared" si="41"/>
        <v>2.5</v>
      </c>
      <c r="P648" s="72">
        <f t="shared" si="42"/>
        <v>2.5</v>
      </c>
      <c r="Q648" s="72" t="str">
        <f>IF(ISBLANK(Данные!Q648),"",Данные!Q648)</f>
        <v/>
      </c>
      <c r="R648" s="72" t="str">
        <f>IF(ISBLANK(Данные!R648),"",Данные!R648)</f>
        <v/>
      </c>
      <c r="S648" s="72" t="str">
        <f>IF(ISBLANK(Данные!S648),"",Данные!S648)</f>
        <v/>
      </c>
      <c r="T648" s="72" t="str">
        <f>IF(ISBLANK(Данные!T648),"",Данные!T648)</f>
        <v/>
      </c>
      <c r="U648" s="72">
        <f>IF(ISBLANK(Данные!U648),"",Данные!U648)</f>
        <v>4</v>
      </c>
      <c r="V648" s="72" t="str">
        <f>IF(ISBLANK(Данные!V648),"",Данные!V648)</f>
        <v/>
      </c>
      <c r="W648" s="72">
        <f>IF(ISBLANK(Данные!W648),"",Данные!W648)</f>
        <v>10</v>
      </c>
      <c r="X648" s="72">
        <f>IF(ISBLANK(Данные!X648),"",Данные!X648)</f>
        <v>1</v>
      </c>
      <c r="Y648" s="72">
        <f>IF(ISBLANK(Данные!Y648),"",Данные!Y648)</f>
        <v>1</v>
      </c>
      <c r="Z648" s="72" t="str">
        <f>IF(ISBLANK(Данные!Z648),"",Данные!Z648)</f>
        <v/>
      </c>
      <c r="AA648" s="72" t="str">
        <f>IF(ISBLANK(Данные!AA648),"",Данные!AA648)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>
      <c r="A649" s="71">
        <f>IF(ISBLANK(Данные!A649),"",Данные!A649)</f>
        <v>5762</v>
      </c>
      <c r="B649" s="71">
        <f>IF(ISBLANK(Данные!B649),"",Данные!B649)</f>
        <v>2018</v>
      </c>
      <c r="C649" s="71" t="str">
        <f>IF(ISBLANK(Данные!C649),"",Данные!C649)</f>
        <v>компьютерных технологий и электронного обучения</v>
      </c>
      <c r="D649" s="71" t="str">
        <f>IF(ISBLANK(Данные!D649),"",Данные!D649)</f>
        <v>Авксентьева Елена Юрьевна</v>
      </c>
      <c r="E649" s="71" t="str">
        <f>IF(ISBLANK(Данные!E649),"",Данные!E649)</f>
        <v>кандидат педагогических наук</v>
      </c>
      <c r="F649" s="71" t="str">
        <f>IF(ISBLANK(Данные!F649),"",Данные!F649)</f>
        <v>доцент</v>
      </c>
      <c r="G649" s="71">
        <f>IF(ISBLANK(Данные!G649),"",Данные!G649)</f>
        <v>1</v>
      </c>
      <c r="H649" s="71">
        <f>IF(ISBLANK(Данные!H649),"",Данные!H649)</f>
        <v>17248</v>
      </c>
      <c r="I649" s="71" t="str">
        <f>IF(ISBLANK(Данные!I649),"",Данные!I649)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71" t="str">
        <f>IF(ISBLANK(Данные!J649),"",Данные!J649)</f>
        <v/>
      </c>
      <c r="K649" s="71" t="str">
        <f>IF(ISBLANK(Данные!K649),"",Данные!K649)</f>
        <v/>
      </c>
      <c r="L649" s="71" t="str">
        <f>IF(ISBLANK(Данные!L649),"",Данные!L649)</f>
        <v/>
      </c>
      <c r="M649" s="72">
        <f t="shared" si="40"/>
        <v>0</v>
      </c>
      <c r="N649" s="72">
        <f t="shared" si="43"/>
        <v>5.3000000000000007</v>
      </c>
      <c r="O649" s="72">
        <f t="shared" si="41"/>
        <v>2.5</v>
      </c>
      <c r="P649" s="72">
        <f t="shared" si="42"/>
        <v>2.5</v>
      </c>
      <c r="Q649" s="72" t="str">
        <f>IF(ISBLANK(Данные!Q649),"",Данные!Q649)</f>
        <v/>
      </c>
      <c r="R649" s="72" t="str">
        <f>IF(ISBLANK(Данные!R649),"",Данные!R649)</f>
        <v/>
      </c>
      <c r="S649" s="72" t="str">
        <f>IF(ISBLANK(Данные!S649),"",Данные!S649)</f>
        <v/>
      </c>
      <c r="T649" s="72" t="str">
        <f>IF(ISBLANK(Данные!T649),"",Данные!T649)</f>
        <v/>
      </c>
      <c r="U649" s="72">
        <f>IF(ISBLANK(Данные!U649),"",Данные!U649)</f>
        <v>4</v>
      </c>
      <c r="V649" s="72" t="str">
        <f>IF(ISBLANK(Данные!V649),"",Данные!V649)</f>
        <v/>
      </c>
      <c r="W649" s="72">
        <f>IF(ISBLANK(Данные!W649),"",Данные!W649)</f>
        <v>10</v>
      </c>
      <c r="X649" s="72">
        <f>IF(ISBLANK(Данные!X649),"",Данные!X649)</f>
        <v>1</v>
      </c>
      <c r="Y649" s="72">
        <f>IF(ISBLANK(Данные!Y649),"",Данные!Y649)</f>
        <v>1</v>
      </c>
      <c r="Z649" s="72" t="str">
        <f>IF(ISBLANK(Данные!Z649),"",Данные!Z649)</f>
        <v/>
      </c>
      <c r="AA649" s="72" t="str">
        <f>IF(ISBLANK(Данные!AA649),"",Данные!AA649)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>
      <c r="A650" s="71">
        <f>IF(ISBLANK(Данные!A650),"",Данные!A650)</f>
        <v>5762</v>
      </c>
      <c r="B650" s="71">
        <f>IF(ISBLANK(Данные!B650),"",Данные!B650)</f>
        <v>2018</v>
      </c>
      <c r="C650" s="71" t="str">
        <f>IF(ISBLANK(Данные!C650),"",Данные!C650)</f>
        <v>компьютерных технологий и электронного обучения</v>
      </c>
      <c r="D650" s="71" t="str">
        <f>IF(ISBLANK(Данные!D650),"",Данные!D650)</f>
        <v>Авксентьева Елена Юрьевна</v>
      </c>
      <c r="E650" s="71" t="str">
        <f>IF(ISBLANK(Данные!E650),"",Данные!E650)</f>
        <v>кандидат педагогических наук</v>
      </c>
      <c r="F650" s="71" t="str">
        <f>IF(ISBLANK(Данные!F650),"",Данные!F650)</f>
        <v>доцент</v>
      </c>
      <c r="G650" s="71">
        <f>IF(ISBLANK(Данные!G650),"",Данные!G650)</f>
        <v>1</v>
      </c>
      <c r="H650" s="71">
        <f>IF(ISBLANK(Данные!H650),"",Данные!H650)</f>
        <v>17248</v>
      </c>
      <c r="I650" s="71" t="str">
        <f>IF(ISBLANK(Данные!I650),"",Данные!I650)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71" t="str">
        <f>IF(ISBLANK(Данные!J650),"",Данные!J650)</f>
        <v/>
      </c>
      <c r="K650" s="71" t="str">
        <f>IF(ISBLANK(Данные!K650),"",Данные!K650)</f>
        <v/>
      </c>
      <c r="L650" s="71" t="str">
        <f>IF(ISBLANK(Данные!L650),"",Данные!L650)</f>
        <v/>
      </c>
      <c r="M650" s="72">
        <f t="shared" si="40"/>
        <v>0</v>
      </c>
      <c r="N650" s="72">
        <f t="shared" si="43"/>
        <v>5.3000000000000007</v>
      </c>
      <c r="O650" s="72">
        <f t="shared" si="41"/>
        <v>2.5</v>
      </c>
      <c r="P650" s="72">
        <f t="shared" si="42"/>
        <v>2.5</v>
      </c>
      <c r="Q650" s="72" t="str">
        <f>IF(ISBLANK(Данные!Q650),"",Данные!Q650)</f>
        <v/>
      </c>
      <c r="R650" s="72" t="str">
        <f>IF(ISBLANK(Данные!R650),"",Данные!R650)</f>
        <v/>
      </c>
      <c r="S650" s="72" t="str">
        <f>IF(ISBLANK(Данные!S650),"",Данные!S650)</f>
        <v/>
      </c>
      <c r="T650" s="72" t="str">
        <f>IF(ISBLANK(Данные!T650),"",Данные!T650)</f>
        <v/>
      </c>
      <c r="U650" s="72">
        <f>IF(ISBLANK(Данные!U650),"",Данные!U650)</f>
        <v>2</v>
      </c>
      <c r="V650" s="72" t="str">
        <f>IF(ISBLANK(Данные!V650),"",Данные!V650)</f>
        <v/>
      </c>
      <c r="W650" s="72">
        <f>IF(ISBLANK(Данные!W650),"",Данные!W650)</f>
        <v>10</v>
      </c>
      <c r="X650" s="72">
        <f>IF(ISBLANK(Данные!X650),"",Данные!X650)</f>
        <v>1</v>
      </c>
      <c r="Y650" s="72">
        <f>IF(ISBLANK(Данные!Y650),"",Данные!Y650)</f>
        <v>1</v>
      </c>
      <c r="Z650" s="72" t="str">
        <f>IF(ISBLANK(Данные!Z650),"",Данные!Z650)</f>
        <v/>
      </c>
      <c r="AA650" s="72" t="str">
        <f>IF(ISBLANK(Данные!AA650),"",Данные!AA650)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>
      <c r="A651" s="71">
        <f>IF(ISBLANK(Данные!A651),"",Данные!A651)</f>
        <v>5762</v>
      </c>
      <c r="B651" s="71">
        <f>IF(ISBLANK(Данные!B651),"",Данные!B651)</f>
        <v>2018</v>
      </c>
      <c r="C651" s="71" t="str">
        <f>IF(ISBLANK(Данные!C651),"",Данные!C651)</f>
        <v>компьютерных технологий и электронного обучения</v>
      </c>
      <c r="D651" s="71" t="str">
        <f>IF(ISBLANK(Данные!D651),"",Данные!D651)</f>
        <v>Аксютин Павел Александрович</v>
      </c>
      <c r="E651" s="71" t="str">
        <f>IF(ISBLANK(Данные!E651),"",Данные!E651)</f>
        <v>нет</v>
      </c>
      <c r="F651" s="71" t="str">
        <f>IF(ISBLANK(Данные!F651),"",Данные!F651)</f>
        <v>ассистент</v>
      </c>
      <c r="G651" s="71">
        <f>IF(ISBLANK(Данные!G651),"",Данные!G651)</f>
        <v>0.25</v>
      </c>
      <c r="H651" s="71">
        <f>IF(ISBLANK(Данные!H651),"",Данные!H651)</f>
        <v>17248</v>
      </c>
      <c r="I651" s="71" t="str">
        <f>IF(ISBLANK(Данные!I651),"",Данные!I651)</f>
        <v>Модуль "SMART-обучение". Инженерия знаний</v>
      </c>
      <c r="J651" s="71" t="str">
        <f>IF(ISBLANK(Данные!J651),"",Данные!J651)</f>
        <v/>
      </c>
      <c r="K651" s="71">
        <f>IF(ISBLANK(Данные!K651),"",Данные!K651)</f>
        <v>14</v>
      </c>
      <c r="L651" s="71" t="str">
        <f>IF(ISBLANK(Данные!L651),"",Данные!L651)</f>
        <v/>
      </c>
      <c r="M651" s="72">
        <f t="shared" si="40"/>
        <v>1.4000000000000001</v>
      </c>
      <c r="N651" s="72">
        <f t="shared" si="43"/>
        <v>5.3000000000000007</v>
      </c>
      <c r="O651" s="72">
        <f t="shared" si="41"/>
        <v>2.5</v>
      </c>
      <c r="P651" s="72">
        <f t="shared" si="42"/>
        <v>2.5</v>
      </c>
      <c r="Q651" s="72" t="str">
        <f>IF(ISBLANK(Данные!Q651),"",Данные!Q651)</f>
        <v/>
      </c>
      <c r="R651" s="72" t="str">
        <f>IF(ISBLANK(Данные!R651),"",Данные!R651)</f>
        <v/>
      </c>
      <c r="S651" s="72" t="str">
        <f>IF(ISBLANK(Данные!S651),"",Данные!S651)</f>
        <v/>
      </c>
      <c r="T651" s="72" t="str">
        <f>IF(ISBLANK(Данные!T651),"",Данные!T651)</f>
        <v/>
      </c>
      <c r="U651" s="72" t="str">
        <f>IF(ISBLANK(Данные!U651),"",Данные!U651)</f>
        <v/>
      </c>
      <c r="V651" s="72" t="str">
        <f>IF(ISBLANK(Данные!V651),"",Данные!V651)</f>
        <v/>
      </c>
      <c r="W651" s="72">
        <f>IF(ISBLANK(Данные!W651),"",Данные!W651)</f>
        <v>10</v>
      </c>
      <c r="X651" s="72">
        <f>IF(ISBLANK(Данные!X651),"",Данные!X651)</f>
        <v>1</v>
      </c>
      <c r="Y651" s="72">
        <f>IF(ISBLANK(Данные!Y651),"",Данные!Y651)</f>
        <v>1</v>
      </c>
      <c r="Z651" s="72" t="str">
        <f>IF(ISBLANK(Данные!Z651),"",Данные!Z651)</f>
        <v/>
      </c>
      <c r="AA651" s="72" t="str">
        <f>IF(ISBLANK(Данные!AA651),"",Данные!AA651)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>
      <c r="A652" s="71">
        <f>IF(ISBLANK(Данные!A652),"",Данные!A652)</f>
        <v>5762</v>
      </c>
      <c r="B652" s="71">
        <f>IF(ISBLANK(Данные!B652),"",Данные!B652)</f>
        <v>2018</v>
      </c>
      <c r="C652" s="71" t="str">
        <f>IF(ISBLANK(Данные!C652),"",Данные!C652)</f>
        <v>компьютерных технологий и электронного обучения</v>
      </c>
      <c r="D652" s="71" t="str">
        <f>IF(ISBLANK(Данные!D652),"",Данные!D652)</f>
        <v>Атаян Ануш Михайловна</v>
      </c>
      <c r="E652" s="71" t="str">
        <f>IF(ISBLANK(Данные!E652),"",Данные!E652)</f>
        <v>кандидат педагогических наук</v>
      </c>
      <c r="F652" s="71" t="str">
        <f>IF(ISBLANK(Данные!F652),"",Данные!F652)</f>
        <v>доцент</v>
      </c>
      <c r="G652" s="71">
        <f>IF(ISBLANK(Данные!G652),"",Данные!G652)</f>
        <v>1</v>
      </c>
      <c r="H652" s="71">
        <f>IF(ISBLANK(Данные!H652),"",Данные!H652)</f>
        <v>17248</v>
      </c>
      <c r="I652" s="71" t="str">
        <f>IF(ISBLANK(Данные!I652),"",Данные!I652)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71" t="str">
        <f>IF(ISBLANK(Данные!J652),"",Данные!J652)</f>
        <v/>
      </c>
      <c r="K652" s="71">
        <f>IF(ISBLANK(Данные!K652),"",Данные!K652)</f>
        <v>9</v>
      </c>
      <c r="L652" s="71" t="str">
        <f>IF(ISBLANK(Данные!L652),"",Данные!L652)</f>
        <v/>
      </c>
      <c r="M652" s="72">
        <f t="shared" si="40"/>
        <v>0.9</v>
      </c>
      <c r="N652" s="72">
        <f t="shared" si="43"/>
        <v>5.3000000000000007</v>
      </c>
      <c r="O652" s="72">
        <f t="shared" si="41"/>
        <v>2.5</v>
      </c>
      <c r="P652" s="72">
        <f t="shared" si="42"/>
        <v>2.5</v>
      </c>
      <c r="Q652" s="72" t="str">
        <f>IF(ISBLANK(Данные!Q652),"",Данные!Q652)</f>
        <v/>
      </c>
      <c r="R652" s="72" t="str">
        <f>IF(ISBLANK(Данные!R652),"",Данные!R652)</f>
        <v/>
      </c>
      <c r="S652" s="72" t="str">
        <f>IF(ISBLANK(Данные!S652),"",Данные!S652)</f>
        <v/>
      </c>
      <c r="T652" s="72" t="str">
        <f>IF(ISBLANK(Данные!T652),"",Данные!T652)</f>
        <v/>
      </c>
      <c r="U652" s="72" t="str">
        <f>IF(ISBLANK(Данные!U652),"",Данные!U652)</f>
        <v/>
      </c>
      <c r="V652" s="72" t="str">
        <f>IF(ISBLANK(Данные!V652),"",Данные!V652)</f>
        <v/>
      </c>
      <c r="W652" s="72">
        <f>IF(ISBLANK(Данные!W652),"",Данные!W652)</f>
        <v>10</v>
      </c>
      <c r="X652" s="72">
        <f>IF(ISBLANK(Данные!X652),"",Данные!X652)</f>
        <v>1</v>
      </c>
      <c r="Y652" s="72">
        <f>IF(ISBLANK(Данные!Y652),"",Данные!Y652)</f>
        <v>1</v>
      </c>
      <c r="Z652" s="72" t="str">
        <f>IF(ISBLANK(Данные!Z652),"",Данные!Z652)</f>
        <v/>
      </c>
      <c r="AA652" s="72" t="str">
        <f>IF(ISBLANK(Данные!AA652),"",Данные!AA652)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>
      <c r="A653" s="71">
        <f>IF(ISBLANK(Данные!A653),"",Данные!A653)</f>
        <v>5762</v>
      </c>
      <c r="B653" s="71">
        <f>IF(ISBLANK(Данные!B653),"",Данные!B653)</f>
        <v>2018</v>
      </c>
      <c r="C653" s="71" t="str">
        <f>IF(ISBLANK(Данные!C653),"",Данные!C653)</f>
        <v>компьютерных технологий и электронного обучения</v>
      </c>
      <c r="D653" s="71" t="str">
        <f>IF(ISBLANK(Данные!D653),"",Данные!D653)</f>
        <v>Власова Елена Зотиковна</v>
      </c>
      <c r="E653" s="71" t="str">
        <f>IF(ISBLANK(Данные!E653),"",Данные!E653)</f>
        <v>доктор педагогических наук</v>
      </c>
      <c r="F653" s="71" t="str">
        <f>IF(ISBLANK(Данные!F653),"",Данные!F653)</f>
        <v>заведующий кафедрой</v>
      </c>
      <c r="G653" s="71">
        <f>IF(ISBLANK(Данные!G653),"",Данные!G653)</f>
        <v>1</v>
      </c>
      <c r="H653" s="71">
        <f>IF(ISBLANK(Данные!H653),"",Данные!H653)</f>
        <v>17248</v>
      </c>
      <c r="I653" s="71" t="str">
        <f>IF(ISBLANK(Данные!I653),"",Данные!I653)</f>
        <v>Модуль "SMART-обучение"</v>
      </c>
      <c r="J653" s="71" t="str">
        <f>IF(ISBLANK(Данные!J653),"",Данные!J653)</f>
        <v/>
      </c>
      <c r="K653" s="71" t="str">
        <f>IF(ISBLANK(Данные!K653),"",Данные!K653)</f>
        <v/>
      </c>
      <c r="L653" s="71" t="str">
        <f>IF(ISBLANK(Данные!L653),"",Данные!L653)</f>
        <v/>
      </c>
      <c r="M653" s="72">
        <f t="shared" si="40"/>
        <v>0</v>
      </c>
      <c r="N653" s="72">
        <f t="shared" si="43"/>
        <v>5.3000000000000007</v>
      </c>
      <c r="O653" s="72">
        <f t="shared" si="41"/>
        <v>2.5</v>
      </c>
      <c r="P653" s="72">
        <f t="shared" si="42"/>
        <v>2.5</v>
      </c>
      <c r="Q653" s="72" t="str">
        <f>IF(ISBLANK(Данные!Q653),"",Данные!Q653)</f>
        <v/>
      </c>
      <c r="R653" s="72" t="str">
        <f>IF(ISBLANK(Данные!R653),"",Данные!R653)</f>
        <v/>
      </c>
      <c r="S653" s="72" t="str">
        <f>IF(ISBLANK(Данные!S653),"",Данные!S653)</f>
        <v/>
      </c>
      <c r="T653" s="72" t="str">
        <f>IF(ISBLANK(Данные!T653),"",Данные!T653)</f>
        <v/>
      </c>
      <c r="U653" s="72" t="str">
        <f>IF(ISBLANK(Данные!U653),"",Данные!U653)</f>
        <v/>
      </c>
      <c r="V653" s="72" t="str">
        <f>IF(ISBLANK(Данные!V653),"",Данные!V653)</f>
        <v/>
      </c>
      <c r="W653" s="72">
        <f>IF(ISBLANK(Данные!W653),"",Данные!W653)</f>
        <v>10</v>
      </c>
      <c r="X653" s="72">
        <f>IF(ISBLANK(Данные!X653),"",Данные!X653)</f>
        <v>1</v>
      </c>
      <c r="Y653" s="72">
        <f>IF(ISBLANK(Данные!Y653),"",Данные!Y653)</f>
        <v>1</v>
      </c>
      <c r="Z653" s="72" t="str">
        <f>IF(ISBLANK(Данные!Z653),"",Данные!Z653)</f>
        <v/>
      </c>
      <c r="AA653" s="72" t="str">
        <f>IF(ISBLANK(Данные!AA653),"",Данные!AA653)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>
      <c r="A654" s="71">
        <f>IF(ISBLANK(Данные!A654),"",Данные!A654)</f>
        <v>5762</v>
      </c>
      <c r="B654" s="71">
        <f>IF(ISBLANK(Данные!B654),"",Данные!B654)</f>
        <v>2018</v>
      </c>
      <c r="C654" s="71" t="str">
        <f>IF(ISBLANK(Данные!C654),"",Данные!C654)</f>
        <v>компьютерных технологий и электронного обучения</v>
      </c>
      <c r="D654" s="71" t="str">
        <f>IF(ISBLANK(Данные!D654),"",Данные!D654)</f>
        <v>Власова Елена Зотиковна</v>
      </c>
      <c r="E654" s="71" t="str">
        <f>IF(ISBLANK(Данные!E654),"",Данные!E654)</f>
        <v>доктор педагогических наук</v>
      </c>
      <c r="F654" s="71" t="str">
        <f>IF(ISBLANK(Данные!F654),"",Данные!F654)</f>
        <v>заведующий кафедрой</v>
      </c>
      <c r="G654" s="71">
        <f>IF(ISBLANK(Данные!G654),"",Данные!G654)</f>
        <v>1</v>
      </c>
      <c r="H654" s="71">
        <f>IF(ISBLANK(Данные!H654),"",Данные!H654)</f>
        <v>17248</v>
      </c>
      <c r="I654" s="71" t="str">
        <f>IF(ISBLANK(Данные!I654),"",Данные!I654)</f>
        <v>Модуль "SMART-обучение". Инженерия знаний</v>
      </c>
      <c r="J654" s="71">
        <f>IF(ISBLANK(Данные!J654),"",Данные!J654)</f>
        <v>4</v>
      </c>
      <c r="K654" s="71" t="str">
        <f>IF(ISBLANK(Данные!K654),"",Данные!K654)</f>
        <v/>
      </c>
      <c r="L654" s="71" t="str">
        <f>IF(ISBLANK(Данные!L654),"",Данные!L654)</f>
        <v/>
      </c>
      <c r="M654" s="72">
        <f t="shared" si="40"/>
        <v>0.4</v>
      </c>
      <c r="N654" s="72">
        <f t="shared" si="43"/>
        <v>5.3000000000000007</v>
      </c>
      <c r="O654" s="72">
        <f t="shared" si="41"/>
        <v>2.5</v>
      </c>
      <c r="P654" s="72">
        <f t="shared" si="42"/>
        <v>2.5</v>
      </c>
      <c r="Q654" s="72" t="str">
        <f>IF(ISBLANK(Данные!Q654),"",Данные!Q654)</f>
        <v/>
      </c>
      <c r="R654" s="72" t="str">
        <f>IF(ISBLANK(Данные!R654),"",Данные!R654)</f>
        <v/>
      </c>
      <c r="S654" s="72" t="str">
        <f>IF(ISBLANK(Данные!S654),"",Данные!S654)</f>
        <v/>
      </c>
      <c r="T654" s="72" t="str">
        <f>IF(ISBLANK(Данные!T654),"",Данные!T654)</f>
        <v/>
      </c>
      <c r="U654" s="72" t="str">
        <f>IF(ISBLANK(Данные!U654),"",Данные!U654)</f>
        <v/>
      </c>
      <c r="V654" s="72" t="str">
        <f>IF(ISBLANK(Данные!V654),"",Данные!V654)</f>
        <v/>
      </c>
      <c r="W654" s="72">
        <f>IF(ISBLANK(Данные!W654),"",Данные!W654)</f>
        <v>10</v>
      </c>
      <c r="X654" s="72">
        <f>IF(ISBLANK(Данные!X654),"",Данные!X654)</f>
        <v>1</v>
      </c>
      <c r="Y654" s="72">
        <f>IF(ISBLANK(Данные!Y654),"",Данные!Y654)</f>
        <v>1</v>
      </c>
      <c r="Z654" s="72" t="str">
        <f>IF(ISBLANK(Данные!Z654),"",Данные!Z654)</f>
        <v/>
      </c>
      <c r="AA654" s="72" t="str">
        <f>IF(ISBLANK(Данные!AA654),"",Данные!AA654)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>
      <c r="A655" s="71">
        <f>IF(ISBLANK(Данные!A655),"",Данные!A655)</f>
        <v>5762</v>
      </c>
      <c r="B655" s="71">
        <f>IF(ISBLANK(Данные!B655),"",Данные!B655)</f>
        <v>2018</v>
      </c>
      <c r="C655" s="71" t="str">
        <f>IF(ISBLANK(Данные!C655),"",Данные!C655)</f>
        <v>компьютерных технологий и электронного обучения</v>
      </c>
      <c r="D655" s="71" t="str">
        <f>IF(ISBLANK(Данные!D655),"",Данные!D655)</f>
        <v>Власова Елена Зотиковна</v>
      </c>
      <c r="E655" s="71" t="str">
        <f>IF(ISBLANK(Данные!E655),"",Данные!E655)</f>
        <v>доктор педагогических наук</v>
      </c>
      <c r="F655" s="71" t="str">
        <f>IF(ISBLANK(Данные!F655),"",Данные!F655)</f>
        <v>заведующий кафедрой</v>
      </c>
      <c r="G655" s="71">
        <f>IF(ISBLANK(Данные!G655),"",Данные!G655)</f>
        <v>1</v>
      </c>
      <c r="H655" s="71">
        <f>IF(ISBLANK(Данные!H655),"",Данные!H655)</f>
        <v>17248</v>
      </c>
      <c r="I655" s="71" t="str">
        <f>IF(ISBLANK(Данные!I655),"",Данные!I655)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71" t="str">
        <f>IF(ISBLANK(Данные!J655),"",Данные!J655)</f>
        <v/>
      </c>
      <c r="K655" s="71" t="str">
        <f>IF(ISBLANK(Данные!K655),"",Данные!K655)</f>
        <v/>
      </c>
      <c r="L655" s="71" t="str">
        <f>IF(ISBLANK(Данные!L655),"",Данные!L655)</f>
        <v/>
      </c>
      <c r="M655" s="72">
        <f t="shared" si="40"/>
        <v>0</v>
      </c>
      <c r="N655" s="72">
        <f t="shared" si="43"/>
        <v>5.3000000000000007</v>
      </c>
      <c r="O655" s="72">
        <f t="shared" si="41"/>
        <v>2.5</v>
      </c>
      <c r="P655" s="72">
        <f t="shared" si="42"/>
        <v>2.5</v>
      </c>
      <c r="Q655" s="72" t="str">
        <f>IF(ISBLANK(Данные!Q655),"",Данные!Q655)</f>
        <v/>
      </c>
      <c r="R655" s="72" t="str">
        <f>IF(ISBLANK(Данные!R655),"",Данные!R655)</f>
        <v/>
      </c>
      <c r="S655" s="72" t="str">
        <f>IF(ISBLANK(Данные!S655),"",Данные!S655)</f>
        <v/>
      </c>
      <c r="T655" s="72" t="str">
        <f>IF(ISBLANK(Данные!T655),"",Данные!T655)</f>
        <v/>
      </c>
      <c r="U655" s="72">
        <f>IF(ISBLANK(Данные!U655),"",Данные!U655)</f>
        <v>12</v>
      </c>
      <c r="V655" s="72" t="str">
        <f>IF(ISBLANK(Данные!V655),"",Данные!V655)</f>
        <v/>
      </c>
      <c r="W655" s="72">
        <f>IF(ISBLANK(Данные!W655),"",Данные!W655)</f>
        <v>10</v>
      </c>
      <c r="X655" s="72">
        <f>IF(ISBLANK(Данные!X655),"",Данные!X655)</f>
        <v>1</v>
      </c>
      <c r="Y655" s="72">
        <f>IF(ISBLANK(Данные!Y655),"",Данные!Y655)</f>
        <v>1</v>
      </c>
      <c r="Z655" s="72" t="str">
        <f>IF(ISBLANK(Данные!Z655),"",Данные!Z655)</f>
        <v/>
      </c>
      <c r="AA655" s="72" t="str">
        <f>IF(ISBLANK(Данные!AA655),"",Данные!AA655)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>
      <c r="A656" s="71">
        <f>IF(ISBLANK(Данные!A656),"",Данные!A656)</f>
        <v>5762</v>
      </c>
      <c r="B656" s="71">
        <f>IF(ISBLANK(Данные!B656),"",Данные!B656)</f>
        <v>2018</v>
      </c>
      <c r="C656" s="71" t="str">
        <f>IF(ISBLANK(Данные!C656),"",Данные!C656)</f>
        <v>компьютерных технологий и электронного обучения</v>
      </c>
      <c r="D656" s="71" t="str">
        <f>IF(ISBLANK(Данные!D656),"",Данные!D656)</f>
        <v>Власова Елена Зотиковна</v>
      </c>
      <c r="E656" s="71" t="str">
        <f>IF(ISBLANK(Данные!E656),"",Данные!E656)</f>
        <v>доктор педагогических наук</v>
      </c>
      <c r="F656" s="71" t="str">
        <f>IF(ISBLANK(Данные!F656),"",Данные!F656)</f>
        <v>заведующий кафедрой</v>
      </c>
      <c r="G656" s="71">
        <f>IF(ISBLANK(Данные!G656),"",Данные!G656)</f>
        <v>1</v>
      </c>
      <c r="H656" s="71">
        <f>IF(ISBLANK(Данные!H656),"",Данные!H656)</f>
        <v>17248</v>
      </c>
      <c r="I656" s="71" t="str">
        <f>IF(ISBLANK(Данные!I656),"",Данные!I656)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71" t="str">
        <f>IF(ISBLANK(Данные!J656),"",Данные!J656)</f>
        <v/>
      </c>
      <c r="K656" s="71" t="str">
        <f>IF(ISBLANK(Данные!K656),"",Данные!K656)</f>
        <v/>
      </c>
      <c r="L656" s="71" t="str">
        <f>IF(ISBLANK(Данные!L656),"",Данные!L656)</f>
        <v/>
      </c>
      <c r="M656" s="72">
        <f t="shared" si="40"/>
        <v>0</v>
      </c>
      <c r="N656" s="72">
        <f t="shared" si="43"/>
        <v>5.3000000000000007</v>
      </c>
      <c r="O656" s="72">
        <f t="shared" si="41"/>
        <v>2.5</v>
      </c>
      <c r="P656" s="72">
        <f t="shared" si="42"/>
        <v>2.5</v>
      </c>
      <c r="Q656" s="72" t="str">
        <f>IF(ISBLANK(Данные!Q656),"",Данные!Q656)</f>
        <v/>
      </c>
      <c r="R656" s="72">
        <f>IF(ISBLANK(Данные!R656),"",Данные!R656)</f>
        <v>8</v>
      </c>
      <c r="S656" s="72">
        <f>IF(ISBLANK(Данные!S656),"",Данные!S656)</f>
        <v>8</v>
      </c>
      <c r="T656" s="72" t="str">
        <f>IF(ISBLANK(Данные!T656),"",Данные!T656)</f>
        <v/>
      </c>
      <c r="U656" s="72" t="str">
        <f>IF(ISBLANK(Данные!U656),"",Данные!U656)</f>
        <v/>
      </c>
      <c r="V656" s="72">
        <f>IF(ISBLANK(Данные!V656),"",Данные!V656)</f>
        <v>66</v>
      </c>
      <c r="W656" s="72">
        <f>IF(ISBLANK(Данные!W656),"",Данные!W656)</f>
        <v>10</v>
      </c>
      <c r="X656" s="72">
        <f>IF(ISBLANK(Данные!X656),"",Данные!X656)</f>
        <v>1</v>
      </c>
      <c r="Y656" s="72">
        <f>IF(ISBLANK(Данные!Y656),"",Данные!Y656)</f>
        <v>1</v>
      </c>
      <c r="Z656" s="72" t="str">
        <f>IF(ISBLANK(Данные!Z656),"",Данные!Z656)</f>
        <v/>
      </c>
      <c r="AA656" s="72" t="str">
        <f>IF(ISBLANK(Данные!AA656),"",Данные!AA656)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>
      <c r="A657" s="71">
        <f>IF(ISBLANK(Данные!A657),"",Данные!A657)</f>
        <v>5762</v>
      </c>
      <c r="B657" s="71">
        <f>IF(ISBLANK(Данные!B657),"",Данные!B657)</f>
        <v>2018</v>
      </c>
      <c r="C657" s="71" t="str">
        <f>IF(ISBLANK(Данные!C657),"",Данные!C657)</f>
        <v>компьютерных технологий и электронного обучения</v>
      </c>
      <c r="D657" s="71" t="str">
        <f>IF(ISBLANK(Данные!D657),"",Данные!D657)</f>
        <v>Власова Елена Зотиковна</v>
      </c>
      <c r="E657" s="71" t="str">
        <f>IF(ISBLANK(Данные!E657),"",Данные!E657)</f>
        <v>доктор педагогических наук</v>
      </c>
      <c r="F657" s="71" t="str">
        <f>IF(ISBLANK(Данные!F657),"",Данные!F657)</f>
        <v>заведующий кафедрой</v>
      </c>
      <c r="G657" s="71">
        <f>IF(ISBLANK(Данные!G657),"",Данные!G657)</f>
        <v>1</v>
      </c>
      <c r="H657" s="71">
        <f>IF(ISBLANK(Данные!H657),"",Данные!H657)</f>
        <v>17248</v>
      </c>
      <c r="I657" s="71" t="str">
        <f>IF(ISBLANK(Данные!I657),"",Данные!I657)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71" t="str">
        <f>IF(ISBLANK(Данные!J657),"",Данные!J657)</f>
        <v/>
      </c>
      <c r="K657" s="71" t="str">
        <f>IF(ISBLANK(Данные!K657),"",Данные!K657)</f>
        <v/>
      </c>
      <c r="L657" s="71" t="str">
        <f>IF(ISBLANK(Данные!L657),"",Данные!L657)</f>
        <v/>
      </c>
      <c r="M657" s="72">
        <f t="shared" si="40"/>
        <v>0</v>
      </c>
      <c r="N657" s="72">
        <f t="shared" si="43"/>
        <v>5.3000000000000007</v>
      </c>
      <c r="O657" s="72">
        <f t="shared" si="41"/>
        <v>2.5</v>
      </c>
      <c r="P657" s="72">
        <f t="shared" si="42"/>
        <v>2.5</v>
      </c>
      <c r="Q657" s="72" t="str">
        <f>IF(ISBLANK(Данные!Q657),"",Данные!Q657)</f>
        <v/>
      </c>
      <c r="R657" s="72" t="str">
        <f>IF(ISBLANK(Данные!R657),"",Данные!R657)</f>
        <v/>
      </c>
      <c r="S657" s="72" t="str">
        <f>IF(ISBLANK(Данные!S657),"",Данные!S657)</f>
        <v/>
      </c>
      <c r="T657" s="72" t="str">
        <f>IF(ISBLANK(Данные!T657),"",Данные!T657)</f>
        <v/>
      </c>
      <c r="U657" s="72">
        <f>IF(ISBLANK(Данные!U657),"",Данные!U657)</f>
        <v>12</v>
      </c>
      <c r="V657" s="72" t="str">
        <f>IF(ISBLANK(Данные!V657),"",Данные!V657)</f>
        <v/>
      </c>
      <c r="W657" s="72">
        <f>IF(ISBLANK(Данные!W657),"",Данные!W657)</f>
        <v>10</v>
      </c>
      <c r="X657" s="72">
        <f>IF(ISBLANK(Данные!X657),"",Данные!X657)</f>
        <v>1</v>
      </c>
      <c r="Y657" s="72">
        <f>IF(ISBLANK(Данные!Y657),"",Данные!Y657)</f>
        <v>1</v>
      </c>
      <c r="Z657" s="72" t="str">
        <f>IF(ISBLANK(Данные!Z657),"",Данные!Z657)</f>
        <v/>
      </c>
      <c r="AA657" s="72" t="str">
        <f>IF(ISBLANK(Данные!AA657),"",Данные!AA657)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>
      <c r="A658" s="71">
        <f>IF(ISBLANK(Данные!A658),"",Данные!A658)</f>
        <v>5762</v>
      </c>
      <c r="B658" s="71">
        <f>IF(ISBLANK(Данные!B658),"",Данные!B658)</f>
        <v>2018</v>
      </c>
      <c r="C658" s="71" t="str">
        <f>IF(ISBLANK(Данные!C658),"",Данные!C658)</f>
        <v>компьютерных технологий и электронного обучения</v>
      </c>
      <c r="D658" s="71" t="str">
        <f>IF(ISBLANK(Данные!D658),"",Данные!D658)</f>
        <v>Власова Елена Зотиковна</v>
      </c>
      <c r="E658" s="71" t="str">
        <f>IF(ISBLANK(Данные!E658),"",Данные!E658)</f>
        <v>доктор педагогических наук</v>
      </c>
      <c r="F658" s="71" t="str">
        <f>IF(ISBLANK(Данные!F658),"",Данные!F658)</f>
        <v>заведующий кафедрой</v>
      </c>
      <c r="G658" s="71">
        <f>IF(ISBLANK(Данные!G658),"",Данные!G658)</f>
        <v>1</v>
      </c>
      <c r="H658" s="71">
        <f>IF(ISBLANK(Данные!H658),"",Данные!H658)</f>
        <v>17248</v>
      </c>
      <c r="I658" s="71" t="str">
        <f>IF(ISBLANK(Данные!I658),"",Данные!I658)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71" t="str">
        <f>IF(ISBLANK(Данные!J658),"",Данные!J658)</f>
        <v/>
      </c>
      <c r="K658" s="71" t="str">
        <f>IF(ISBLANK(Данные!K658),"",Данные!K658)</f>
        <v/>
      </c>
      <c r="L658" s="71" t="str">
        <f>IF(ISBLANK(Данные!L658),"",Данные!L658)</f>
        <v/>
      </c>
      <c r="M658" s="72">
        <f t="shared" si="40"/>
        <v>0</v>
      </c>
      <c r="N658" s="72">
        <f t="shared" si="43"/>
        <v>5.3000000000000007</v>
      </c>
      <c r="O658" s="72">
        <f t="shared" si="41"/>
        <v>2.5</v>
      </c>
      <c r="P658" s="72">
        <f t="shared" si="42"/>
        <v>2.5</v>
      </c>
      <c r="Q658" s="72" t="str">
        <f>IF(ISBLANK(Данные!Q658),"",Данные!Q658)</f>
        <v/>
      </c>
      <c r="R658" s="72" t="str">
        <f>IF(ISBLANK(Данные!R658),"",Данные!R658)</f>
        <v/>
      </c>
      <c r="S658" s="72" t="str">
        <f>IF(ISBLANK(Данные!S658),"",Данные!S658)</f>
        <v/>
      </c>
      <c r="T658" s="72" t="str">
        <f>IF(ISBLANK(Данные!T658),"",Данные!T658)</f>
        <v/>
      </c>
      <c r="U658" s="72">
        <f>IF(ISBLANK(Данные!U658),"",Данные!U658)</f>
        <v>12</v>
      </c>
      <c r="V658" s="72" t="str">
        <f>IF(ISBLANK(Данные!V658),"",Данные!V658)</f>
        <v/>
      </c>
      <c r="W658" s="72">
        <f>IF(ISBLANK(Данные!W658),"",Данные!W658)</f>
        <v>10</v>
      </c>
      <c r="X658" s="72">
        <f>IF(ISBLANK(Данные!X658),"",Данные!X658)</f>
        <v>1</v>
      </c>
      <c r="Y658" s="72">
        <f>IF(ISBLANK(Данные!Y658),"",Данные!Y658)</f>
        <v>1</v>
      </c>
      <c r="Z658" s="72" t="str">
        <f>IF(ISBLANK(Данные!Z658),"",Данные!Z658)</f>
        <v/>
      </c>
      <c r="AA658" s="72" t="str">
        <f>IF(ISBLANK(Данные!AA658),"",Данные!AA658)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>
      <c r="A659" s="71">
        <f>IF(ISBLANK(Данные!A659),"",Данные!A659)</f>
        <v>5762</v>
      </c>
      <c r="B659" s="71">
        <f>IF(ISBLANK(Данные!B659),"",Данные!B659)</f>
        <v>2018</v>
      </c>
      <c r="C659" s="71" t="str">
        <f>IF(ISBLANK(Данные!C659),"",Данные!C659)</f>
        <v>компьютерных технологий и электронного обучения</v>
      </c>
      <c r="D659" s="71" t="str">
        <f>IF(ISBLANK(Данные!D659),"",Данные!D659)</f>
        <v>Власова Елена Зотиковна</v>
      </c>
      <c r="E659" s="71" t="str">
        <f>IF(ISBLANK(Данные!E659),"",Данные!E659)</f>
        <v>доктор педагогических наук</v>
      </c>
      <c r="F659" s="71" t="str">
        <f>IF(ISBLANK(Данные!F659),"",Данные!F659)</f>
        <v>заведующий кафедрой</v>
      </c>
      <c r="G659" s="71">
        <f>IF(ISBLANK(Данные!G659),"",Данные!G659)</f>
        <v>1</v>
      </c>
      <c r="H659" s="71">
        <f>IF(ISBLANK(Данные!H659),"",Данные!H659)</f>
        <v>17248</v>
      </c>
      <c r="I659" s="71" t="str">
        <f>IF(ISBLANK(Данные!I659),"",Данные!I659)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71" t="str">
        <f>IF(ISBLANK(Данные!J659),"",Данные!J659)</f>
        <v/>
      </c>
      <c r="K659" s="71" t="str">
        <f>IF(ISBLANK(Данные!K659),"",Данные!K659)</f>
        <v/>
      </c>
      <c r="L659" s="71" t="str">
        <f>IF(ISBLANK(Данные!L659),"",Данные!L659)</f>
        <v/>
      </c>
      <c r="M659" s="72">
        <f t="shared" si="40"/>
        <v>0</v>
      </c>
      <c r="N659" s="72">
        <f t="shared" si="43"/>
        <v>5.3000000000000007</v>
      </c>
      <c r="O659" s="72">
        <f t="shared" si="41"/>
        <v>2.5</v>
      </c>
      <c r="P659" s="72">
        <f t="shared" si="42"/>
        <v>2.5</v>
      </c>
      <c r="Q659" s="72" t="str">
        <f>IF(ISBLANK(Данные!Q659),"",Данные!Q659)</f>
        <v/>
      </c>
      <c r="R659" s="72" t="str">
        <f>IF(ISBLANK(Данные!R659),"",Данные!R659)</f>
        <v/>
      </c>
      <c r="S659" s="72" t="str">
        <f>IF(ISBLANK(Данные!S659),"",Данные!S659)</f>
        <v/>
      </c>
      <c r="T659" s="72" t="str">
        <f>IF(ISBLANK(Данные!T659),"",Данные!T659)</f>
        <v/>
      </c>
      <c r="U659" s="72">
        <f>IF(ISBLANK(Данные!U659),"",Данные!U659)</f>
        <v>6</v>
      </c>
      <c r="V659" s="72" t="str">
        <f>IF(ISBLANK(Данные!V659),"",Данные!V659)</f>
        <v/>
      </c>
      <c r="W659" s="72">
        <f>IF(ISBLANK(Данные!W659),"",Данные!W659)</f>
        <v>10</v>
      </c>
      <c r="X659" s="72">
        <f>IF(ISBLANK(Данные!X659),"",Данные!X659)</f>
        <v>1</v>
      </c>
      <c r="Y659" s="72">
        <f>IF(ISBLANK(Данные!Y659),"",Данные!Y659)</f>
        <v>1</v>
      </c>
      <c r="Z659" s="72" t="str">
        <f>IF(ISBLANK(Данные!Z659),"",Данные!Z659)</f>
        <v/>
      </c>
      <c r="AA659" s="72" t="str">
        <f>IF(ISBLANK(Данные!AA659),"",Данные!AA659)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>
      <c r="A660" s="71">
        <f>IF(ISBLANK(Данные!A660),"",Данные!A660)</f>
        <v>5762</v>
      </c>
      <c r="B660" s="71">
        <f>IF(ISBLANK(Данные!B660),"",Данные!B660)</f>
        <v>2018</v>
      </c>
      <c r="C660" s="71" t="str">
        <f>IF(ISBLANK(Данные!C660),"",Данные!C660)</f>
        <v>компьютерных технологий и электронного обучения</v>
      </c>
      <c r="D660" s="71" t="str">
        <f>IF(ISBLANK(Данные!D660),"",Данные!D660)</f>
        <v>Гончарова Светлана Викторовна</v>
      </c>
      <c r="E660" s="71" t="str">
        <f>IF(ISBLANK(Данные!E660),"",Данные!E660)</f>
        <v>кандидат педагогических наук</v>
      </c>
      <c r="F660" s="71" t="str">
        <f>IF(ISBLANK(Данные!F660),"",Данные!F660)</f>
        <v>доцент</v>
      </c>
      <c r="G660" s="71">
        <f>IF(ISBLANK(Данные!G660),"",Данные!G660)</f>
        <v>1</v>
      </c>
      <c r="H660" s="71">
        <f>IF(ISBLANK(Данные!H660),"",Данные!H660)</f>
        <v>17248</v>
      </c>
      <c r="I660" s="71" t="str">
        <f>IF(ISBLANK(Данные!I660),"",Данные!I660)</f>
        <v>Модуль "Интеллектуальные информационные технологии в образовании". Дистанционные образовательные технологии</v>
      </c>
      <c r="J660" s="71">
        <f>IF(ISBLANK(Данные!J660),"",Данные!J660)</f>
        <v>4</v>
      </c>
      <c r="K660" s="71" t="str">
        <f>IF(ISBLANK(Данные!K660),"",Данные!K660)</f>
        <v/>
      </c>
      <c r="L660" s="71" t="str">
        <f>IF(ISBLANK(Данные!L660),"",Данные!L660)</f>
        <v/>
      </c>
      <c r="M660" s="72">
        <f t="shared" si="40"/>
        <v>0.4</v>
      </c>
      <c r="N660" s="72">
        <f t="shared" si="43"/>
        <v>5.3000000000000007</v>
      </c>
      <c r="O660" s="72">
        <f t="shared" si="41"/>
        <v>2.5</v>
      </c>
      <c r="P660" s="72">
        <f t="shared" si="42"/>
        <v>2.5</v>
      </c>
      <c r="Q660" s="72" t="str">
        <f>IF(ISBLANK(Данные!Q660),"",Данные!Q660)</f>
        <v/>
      </c>
      <c r="R660" s="72" t="str">
        <f>IF(ISBLANK(Данные!R660),"",Данные!R660)</f>
        <v/>
      </c>
      <c r="S660" s="72" t="str">
        <f>IF(ISBLANK(Данные!S660),"",Данные!S660)</f>
        <v/>
      </c>
      <c r="T660" s="72" t="str">
        <f>IF(ISBLANK(Данные!T660),"",Данные!T660)</f>
        <v/>
      </c>
      <c r="U660" s="72" t="str">
        <f>IF(ISBLANK(Данные!U660),"",Данные!U660)</f>
        <v/>
      </c>
      <c r="V660" s="72" t="str">
        <f>IF(ISBLANK(Данные!V660),"",Данные!V660)</f>
        <v/>
      </c>
      <c r="W660" s="72">
        <f>IF(ISBLANK(Данные!W660),"",Данные!W660)</f>
        <v>10</v>
      </c>
      <c r="X660" s="72">
        <f>IF(ISBLANK(Данные!X660),"",Данные!X660)</f>
        <v>1</v>
      </c>
      <c r="Y660" s="72">
        <f>IF(ISBLANK(Данные!Y660),"",Данные!Y660)</f>
        <v>1</v>
      </c>
      <c r="Z660" s="72" t="str">
        <f>IF(ISBLANK(Данные!Z660),"",Данные!Z660)</f>
        <v/>
      </c>
      <c r="AA660" s="72" t="str">
        <f>IF(ISBLANK(Данные!AA660),"",Данные!AA660)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>
      <c r="A661" s="71">
        <f>IF(ISBLANK(Данные!A661),"",Данные!A661)</f>
        <v>5762</v>
      </c>
      <c r="B661" s="71">
        <f>IF(ISBLANK(Данные!B661),"",Данные!B661)</f>
        <v>2018</v>
      </c>
      <c r="C661" s="71" t="str">
        <f>IF(ISBLANK(Данные!C661),"",Данные!C661)</f>
        <v>компьютерных технологий и электронного обучения</v>
      </c>
      <c r="D661" s="71" t="str">
        <f>IF(ISBLANK(Данные!D661),"",Данные!D661)</f>
        <v>Гончарова Светлана Викторовна</v>
      </c>
      <c r="E661" s="71" t="str">
        <f>IF(ISBLANK(Данные!E661),"",Данные!E661)</f>
        <v>кандидат педагогических наук</v>
      </c>
      <c r="F661" s="71" t="str">
        <f>IF(ISBLANK(Данные!F661),"",Данные!F661)</f>
        <v>доцент</v>
      </c>
      <c r="G661" s="71">
        <f>IF(ISBLANK(Данные!G661),"",Данные!G661)</f>
        <v>1</v>
      </c>
      <c r="H661" s="71">
        <f>IF(ISBLANK(Данные!H661),"",Данные!H661)</f>
        <v>17248</v>
      </c>
      <c r="I661" s="71" t="str">
        <f>IF(ISBLANK(Данные!I661),"",Данные!I661)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71" t="str">
        <f>IF(ISBLANK(Данные!J661),"",Данные!J661)</f>
        <v/>
      </c>
      <c r="K661" s="71" t="str">
        <f>IF(ISBLANK(Данные!K661),"",Данные!K661)</f>
        <v/>
      </c>
      <c r="L661" s="71" t="str">
        <f>IF(ISBLANK(Данные!L661),"",Данные!L661)</f>
        <v/>
      </c>
      <c r="M661" s="72">
        <f t="shared" si="40"/>
        <v>0</v>
      </c>
      <c r="N661" s="72">
        <f t="shared" si="43"/>
        <v>5.3000000000000007</v>
      </c>
      <c r="O661" s="72">
        <f t="shared" si="41"/>
        <v>2.5</v>
      </c>
      <c r="P661" s="72">
        <f t="shared" si="42"/>
        <v>2.5</v>
      </c>
      <c r="Q661" s="72" t="str">
        <f>IF(ISBLANK(Данные!Q661),"",Данные!Q661)</f>
        <v/>
      </c>
      <c r="R661" s="72" t="str">
        <f>IF(ISBLANK(Данные!R661),"",Данные!R661)</f>
        <v/>
      </c>
      <c r="S661" s="72" t="str">
        <f>IF(ISBLANK(Данные!S661),"",Данные!S661)</f>
        <v/>
      </c>
      <c r="T661" s="72" t="str">
        <f>IF(ISBLANK(Данные!T661),"",Данные!T661)</f>
        <v/>
      </c>
      <c r="U661" s="72">
        <f>IF(ISBLANK(Данные!U661),"",Данные!U661)</f>
        <v>4</v>
      </c>
      <c r="V661" s="72" t="str">
        <f>IF(ISBLANK(Данные!V661),"",Данные!V661)</f>
        <v/>
      </c>
      <c r="W661" s="72">
        <f>IF(ISBLANK(Данные!W661),"",Данные!W661)</f>
        <v>10</v>
      </c>
      <c r="X661" s="72">
        <f>IF(ISBLANK(Данные!X661),"",Данные!X661)</f>
        <v>1</v>
      </c>
      <c r="Y661" s="72">
        <f>IF(ISBLANK(Данные!Y661),"",Данные!Y661)</f>
        <v>1</v>
      </c>
      <c r="Z661" s="72" t="str">
        <f>IF(ISBLANK(Данные!Z661),"",Данные!Z661)</f>
        <v/>
      </c>
      <c r="AA661" s="72" t="str">
        <f>IF(ISBLANK(Данные!AA661),"",Данные!AA661)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>
      <c r="A662" s="71">
        <f>IF(ISBLANK(Данные!A662),"",Данные!A662)</f>
        <v>5762</v>
      </c>
      <c r="B662" s="71">
        <f>IF(ISBLANK(Данные!B662),"",Данные!B662)</f>
        <v>2018</v>
      </c>
      <c r="C662" s="71" t="str">
        <f>IF(ISBLANK(Данные!C662),"",Данные!C662)</f>
        <v>компьютерных технологий и электронного обучения</v>
      </c>
      <c r="D662" s="71" t="str">
        <f>IF(ISBLANK(Данные!D662),"",Данные!D662)</f>
        <v>Гончарова Светлана Викторовна</v>
      </c>
      <c r="E662" s="71" t="str">
        <f>IF(ISBLANK(Данные!E662),"",Данные!E662)</f>
        <v>кандидат педагогических наук</v>
      </c>
      <c r="F662" s="71" t="str">
        <f>IF(ISBLANK(Данные!F662),"",Данные!F662)</f>
        <v>доцент</v>
      </c>
      <c r="G662" s="71">
        <f>IF(ISBLANK(Данные!G662),"",Данные!G662)</f>
        <v>1</v>
      </c>
      <c r="H662" s="71">
        <f>IF(ISBLANK(Данные!H662),"",Данные!H662)</f>
        <v>17248</v>
      </c>
      <c r="I662" s="71" t="str">
        <f>IF(ISBLANK(Данные!I662),"",Данные!I662)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71" t="str">
        <f>IF(ISBLANK(Данные!J662),"",Данные!J662)</f>
        <v/>
      </c>
      <c r="K662" s="71" t="str">
        <f>IF(ISBLANK(Данные!K662),"",Данные!K662)</f>
        <v/>
      </c>
      <c r="L662" s="71" t="str">
        <f>IF(ISBLANK(Данные!L662),"",Данные!L662)</f>
        <v/>
      </c>
      <c r="M662" s="72">
        <f t="shared" si="40"/>
        <v>0</v>
      </c>
      <c r="N662" s="72">
        <f t="shared" si="43"/>
        <v>5.3000000000000007</v>
      </c>
      <c r="O662" s="72">
        <f t="shared" si="41"/>
        <v>2.5</v>
      </c>
      <c r="P662" s="72">
        <f t="shared" si="42"/>
        <v>2.5</v>
      </c>
      <c r="Q662" s="72" t="str">
        <f>IF(ISBLANK(Данные!Q662),"",Данные!Q662)</f>
        <v/>
      </c>
      <c r="R662" s="72" t="str">
        <f>IF(ISBLANK(Данные!R662),"",Данные!R662)</f>
        <v/>
      </c>
      <c r="S662" s="72" t="str">
        <f>IF(ISBLANK(Данные!S662),"",Данные!S662)</f>
        <v/>
      </c>
      <c r="T662" s="72" t="str">
        <f>IF(ISBLANK(Данные!T662),"",Данные!T662)</f>
        <v/>
      </c>
      <c r="U662" s="72" t="str">
        <f>IF(ISBLANK(Данные!U662),"",Данные!U662)</f>
        <v/>
      </c>
      <c r="V662" s="72">
        <f>IF(ISBLANK(Данные!V662),"",Данные!V662)</f>
        <v>22</v>
      </c>
      <c r="W662" s="72">
        <f>IF(ISBLANK(Данные!W662),"",Данные!W662)</f>
        <v>10</v>
      </c>
      <c r="X662" s="72">
        <f>IF(ISBLANK(Данные!X662),"",Данные!X662)</f>
        <v>1</v>
      </c>
      <c r="Y662" s="72">
        <f>IF(ISBLANK(Данные!Y662),"",Данные!Y662)</f>
        <v>1</v>
      </c>
      <c r="Z662" s="72" t="str">
        <f>IF(ISBLANK(Данные!Z662),"",Данные!Z662)</f>
        <v/>
      </c>
      <c r="AA662" s="72" t="str">
        <f>IF(ISBLANK(Данные!AA662),"",Данные!AA662)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>
      <c r="A663" s="71">
        <f>IF(ISBLANK(Данные!A663),"",Данные!A663)</f>
        <v>5762</v>
      </c>
      <c r="B663" s="71">
        <f>IF(ISBLANK(Данные!B663),"",Данные!B663)</f>
        <v>2018</v>
      </c>
      <c r="C663" s="71" t="str">
        <f>IF(ISBLANK(Данные!C663),"",Данные!C663)</f>
        <v>компьютерных технологий и электронного обучения</v>
      </c>
      <c r="D663" s="71" t="str">
        <f>IF(ISBLANK(Данные!D663),"",Данные!D663)</f>
        <v>Гончарова Светлана Викторовна</v>
      </c>
      <c r="E663" s="71" t="str">
        <f>IF(ISBLANK(Данные!E663),"",Данные!E663)</f>
        <v>кандидат педагогических наук</v>
      </c>
      <c r="F663" s="71" t="str">
        <f>IF(ISBLANK(Данные!F663),"",Данные!F663)</f>
        <v>доцент</v>
      </c>
      <c r="G663" s="71">
        <f>IF(ISBLANK(Данные!G663),"",Данные!G663)</f>
        <v>1</v>
      </c>
      <c r="H663" s="71">
        <f>IF(ISBLANK(Данные!H663),"",Данные!H663)</f>
        <v>17248</v>
      </c>
      <c r="I663" s="71" t="str">
        <f>IF(ISBLANK(Данные!I663),"",Данные!I663)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71" t="str">
        <f>IF(ISBLANK(Данные!J663),"",Данные!J663)</f>
        <v/>
      </c>
      <c r="K663" s="71" t="str">
        <f>IF(ISBLANK(Данные!K663),"",Данные!K663)</f>
        <v/>
      </c>
      <c r="L663" s="71" t="str">
        <f>IF(ISBLANK(Данные!L663),"",Данные!L663)</f>
        <v/>
      </c>
      <c r="M663" s="72">
        <f t="shared" si="40"/>
        <v>0</v>
      </c>
      <c r="N663" s="72">
        <f t="shared" si="43"/>
        <v>5.3000000000000007</v>
      </c>
      <c r="O663" s="72">
        <f t="shared" si="41"/>
        <v>2.5</v>
      </c>
      <c r="P663" s="72">
        <f t="shared" si="42"/>
        <v>2.5</v>
      </c>
      <c r="Q663" s="72" t="str">
        <f>IF(ISBLANK(Данные!Q663),"",Данные!Q663)</f>
        <v/>
      </c>
      <c r="R663" s="72" t="str">
        <f>IF(ISBLANK(Данные!R663),"",Данные!R663)</f>
        <v/>
      </c>
      <c r="S663" s="72" t="str">
        <f>IF(ISBLANK(Данные!S663),"",Данные!S663)</f>
        <v/>
      </c>
      <c r="T663" s="72" t="str">
        <f>IF(ISBLANK(Данные!T663),"",Данные!T663)</f>
        <v/>
      </c>
      <c r="U663" s="72">
        <f>IF(ISBLANK(Данные!U663),"",Данные!U663)</f>
        <v>4</v>
      </c>
      <c r="V663" s="72" t="str">
        <f>IF(ISBLANK(Данные!V663),"",Данные!V663)</f>
        <v/>
      </c>
      <c r="W663" s="72">
        <f>IF(ISBLANK(Данные!W663),"",Данные!W663)</f>
        <v>10</v>
      </c>
      <c r="X663" s="72">
        <f>IF(ISBLANK(Данные!X663),"",Данные!X663)</f>
        <v>1</v>
      </c>
      <c r="Y663" s="72">
        <f>IF(ISBLANK(Данные!Y663),"",Данные!Y663)</f>
        <v>1</v>
      </c>
      <c r="Z663" s="72" t="str">
        <f>IF(ISBLANK(Данные!Z663),"",Данные!Z663)</f>
        <v/>
      </c>
      <c r="AA663" s="72" t="str">
        <f>IF(ISBLANK(Данные!AA663),"",Данные!AA663)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>
      <c r="A664" s="71">
        <f>IF(ISBLANK(Данные!A664),"",Данные!A664)</f>
        <v>5762</v>
      </c>
      <c r="B664" s="71">
        <f>IF(ISBLANK(Данные!B664),"",Данные!B664)</f>
        <v>2018</v>
      </c>
      <c r="C664" s="71" t="str">
        <f>IF(ISBLANK(Данные!C664),"",Данные!C664)</f>
        <v>компьютерных технологий и электронного обучения</v>
      </c>
      <c r="D664" s="71" t="str">
        <f>IF(ISBLANK(Данные!D664),"",Данные!D664)</f>
        <v>Гончарова Светлана Викторовна</v>
      </c>
      <c r="E664" s="71" t="str">
        <f>IF(ISBLANK(Данные!E664),"",Данные!E664)</f>
        <v>кандидат педагогических наук</v>
      </c>
      <c r="F664" s="71" t="str">
        <f>IF(ISBLANK(Данные!F664),"",Данные!F664)</f>
        <v>доцент</v>
      </c>
      <c r="G664" s="71">
        <f>IF(ISBLANK(Данные!G664),"",Данные!G664)</f>
        <v>1</v>
      </c>
      <c r="H664" s="71">
        <f>IF(ISBLANK(Данные!H664),"",Данные!H664)</f>
        <v>17248</v>
      </c>
      <c r="I664" s="71" t="str">
        <f>IF(ISBLANK(Данные!I664),"",Данные!I664)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71" t="str">
        <f>IF(ISBLANK(Данные!J664),"",Данные!J664)</f>
        <v/>
      </c>
      <c r="K664" s="71" t="str">
        <f>IF(ISBLANK(Данные!K664),"",Данные!K664)</f>
        <v/>
      </c>
      <c r="L664" s="71" t="str">
        <f>IF(ISBLANK(Данные!L664),"",Данные!L664)</f>
        <v/>
      </c>
      <c r="M664" s="72">
        <f t="shared" si="40"/>
        <v>0</v>
      </c>
      <c r="N664" s="72">
        <f t="shared" si="43"/>
        <v>5.3000000000000007</v>
      </c>
      <c r="O664" s="72">
        <f t="shared" si="41"/>
        <v>2.5</v>
      </c>
      <c r="P664" s="72">
        <f t="shared" si="42"/>
        <v>2.5</v>
      </c>
      <c r="Q664" s="72" t="str">
        <f>IF(ISBLANK(Данные!Q664),"",Данные!Q664)</f>
        <v/>
      </c>
      <c r="R664" s="72" t="str">
        <f>IF(ISBLANK(Данные!R664),"",Данные!R664)</f>
        <v/>
      </c>
      <c r="S664" s="72" t="str">
        <f>IF(ISBLANK(Данные!S664),"",Данные!S664)</f>
        <v/>
      </c>
      <c r="T664" s="72" t="str">
        <f>IF(ISBLANK(Данные!T664),"",Данные!T664)</f>
        <v/>
      </c>
      <c r="U664" s="72">
        <f>IF(ISBLANK(Данные!U664),"",Данные!U664)</f>
        <v>4</v>
      </c>
      <c r="V664" s="72" t="str">
        <f>IF(ISBLANK(Данные!V664),"",Данные!V664)</f>
        <v/>
      </c>
      <c r="W664" s="72">
        <f>IF(ISBLANK(Данные!W664),"",Данные!W664)</f>
        <v>10</v>
      </c>
      <c r="X664" s="72">
        <f>IF(ISBLANK(Данные!X664),"",Данные!X664)</f>
        <v>1</v>
      </c>
      <c r="Y664" s="72">
        <f>IF(ISBLANK(Данные!Y664),"",Данные!Y664)</f>
        <v>1</v>
      </c>
      <c r="Z664" s="72" t="str">
        <f>IF(ISBLANK(Данные!Z664),"",Данные!Z664)</f>
        <v/>
      </c>
      <c r="AA664" s="72" t="str">
        <f>IF(ISBLANK(Данные!AA664),"",Данные!AA664)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>
      <c r="A665" s="71">
        <f>IF(ISBLANK(Данные!A665),"",Данные!A665)</f>
        <v>5762</v>
      </c>
      <c r="B665" s="71">
        <f>IF(ISBLANK(Данные!B665),"",Данные!B665)</f>
        <v>2018</v>
      </c>
      <c r="C665" s="71" t="str">
        <f>IF(ISBLANK(Данные!C665),"",Данные!C665)</f>
        <v>компьютерных технологий и электронного обучения</v>
      </c>
      <c r="D665" s="71" t="str">
        <f>IF(ISBLANK(Данные!D665),"",Данные!D665)</f>
        <v>Гончарова Светлана Викторовна</v>
      </c>
      <c r="E665" s="71" t="str">
        <f>IF(ISBLANK(Данные!E665),"",Данные!E665)</f>
        <v>кандидат педагогических наук</v>
      </c>
      <c r="F665" s="71" t="str">
        <f>IF(ISBLANK(Данные!F665),"",Данные!F665)</f>
        <v>доцент</v>
      </c>
      <c r="G665" s="71">
        <f>IF(ISBLANK(Данные!G665),"",Данные!G665)</f>
        <v>1</v>
      </c>
      <c r="H665" s="71">
        <f>IF(ISBLANK(Данные!H665),"",Данные!H665)</f>
        <v>17248</v>
      </c>
      <c r="I665" s="71" t="str">
        <f>IF(ISBLANK(Данные!I665),"",Данные!I665)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71" t="str">
        <f>IF(ISBLANK(Данные!J665),"",Данные!J665)</f>
        <v/>
      </c>
      <c r="K665" s="71" t="str">
        <f>IF(ISBLANK(Данные!K665),"",Данные!K665)</f>
        <v/>
      </c>
      <c r="L665" s="71" t="str">
        <f>IF(ISBLANK(Данные!L665),"",Данные!L665)</f>
        <v/>
      </c>
      <c r="M665" s="72">
        <f t="shared" si="40"/>
        <v>0</v>
      </c>
      <c r="N665" s="72">
        <f t="shared" si="43"/>
        <v>5.3000000000000007</v>
      </c>
      <c r="O665" s="72">
        <f t="shared" si="41"/>
        <v>2.5</v>
      </c>
      <c r="P665" s="72">
        <f t="shared" si="42"/>
        <v>2.5</v>
      </c>
      <c r="Q665" s="72" t="str">
        <f>IF(ISBLANK(Данные!Q665),"",Данные!Q665)</f>
        <v/>
      </c>
      <c r="R665" s="72" t="str">
        <f>IF(ISBLANK(Данные!R665),"",Данные!R665)</f>
        <v/>
      </c>
      <c r="S665" s="72" t="str">
        <f>IF(ISBLANK(Данные!S665),"",Данные!S665)</f>
        <v/>
      </c>
      <c r="T665" s="72" t="str">
        <f>IF(ISBLANK(Данные!T665),"",Данные!T665)</f>
        <v/>
      </c>
      <c r="U665" s="72">
        <f>IF(ISBLANK(Данные!U665),"",Данные!U665)</f>
        <v>2</v>
      </c>
      <c r="V665" s="72" t="str">
        <f>IF(ISBLANK(Данные!V665),"",Данные!V665)</f>
        <v/>
      </c>
      <c r="W665" s="72">
        <f>IF(ISBLANK(Данные!W665),"",Данные!W665)</f>
        <v>10</v>
      </c>
      <c r="X665" s="72">
        <f>IF(ISBLANK(Данные!X665),"",Данные!X665)</f>
        <v>1</v>
      </c>
      <c r="Y665" s="72">
        <f>IF(ISBLANK(Данные!Y665),"",Данные!Y665)</f>
        <v>1</v>
      </c>
      <c r="Z665" s="72" t="str">
        <f>IF(ISBLANK(Данные!Z665),"",Данные!Z665)</f>
        <v/>
      </c>
      <c r="AA665" s="72" t="str">
        <f>IF(ISBLANK(Данные!AA665),"",Данные!AA665)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>
      <c r="A666" s="71">
        <f>IF(ISBLANK(Данные!A666),"",Данные!A666)</f>
        <v>5762</v>
      </c>
      <c r="B666" s="71">
        <f>IF(ISBLANK(Данные!B666),"",Данные!B666)</f>
        <v>2018</v>
      </c>
      <c r="C666" s="71" t="str">
        <f>IF(ISBLANK(Данные!C666),"",Данные!C666)</f>
        <v>компьютерных технологий и электронного обучения</v>
      </c>
      <c r="D666" s="71" t="str">
        <f>IF(ISBLANK(Данные!D666),"",Данные!D666)</f>
        <v>Государев Илья Борисович</v>
      </c>
      <c r="E666" s="71" t="str">
        <f>IF(ISBLANK(Данные!E666),"",Данные!E666)</f>
        <v>кандидат педагогических наук</v>
      </c>
      <c r="F666" s="71" t="str">
        <f>IF(ISBLANK(Данные!F666),"",Данные!F666)</f>
        <v>доцент</v>
      </c>
      <c r="G666" s="71">
        <f>IF(ISBLANK(Данные!G666),"",Данные!G666)</f>
        <v>1</v>
      </c>
      <c r="H666" s="71">
        <f>IF(ISBLANK(Данные!H666),"",Данные!H666)</f>
        <v>17248</v>
      </c>
      <c r="I666" s="71" t="str">
        <f>IF(ISBLANK(Данные!I666),"",Данные!I666)</f>
        <v>Модуль "SMART-обучение". Дисциплины и курсы по выбору. Методология и технологии SMART-обучения</v>
      </c>
      <c r="J666" s="71">
        <f>IF(ISBLANK(Данные!J666),"",Данные!J666)</f>
        <v>4</v>
      </c>
      <c r="K666" s="71" t="str">
        <f>IF(ISBLANK(Данные!K666),"",Данные!K666)</f>
        <v/>
      </c>
      <c r="L666" s="71" t="str">
        <f>IF(ISBLANK(Данные!L666),"",Данные!L666)</f>
        <v/>
      </c>
      <c r="M666" s="72">
        <f t="shared" si="40"/>
        <v>0.4</v>
      </c>
      <c r="N666" s="72">
        <f t="shared" si="43"/>
        <v>5.3000000000000007</v>
      </c>
      <c r="O666" s="72">
        <f t="shared" si="41"/>
        <v>2.5</v>
      </c>
      <c r="P666" s="72">
        <f t="shared" si="42"/>
        <v>2.5</v>
      </c>
      <c r="Q666" s="72" t="str">
        <f>IF(ISBLANK(Данные!Q666),"",Данные!Q666)</f>
        <v/>
      </c>
      <c r="R666" s="72" t="str">
        <f>IF(ISBLANK(Данные!R666),"",Данные!R666)</f>
        <v/>
      </c>
      <c r="S666" s="72" t="str">
        <f>IF(ISBLANK(Данные!S666),"",Данные!S666)</f>
        <v/>
      </c>
      <c r="T666" s="72" t="str">
        <f>IF(ISBLANK(Данные!T666),"",Данные!T666)</f>
        <v/>
      </c>
      <c r="U666" s="72" t="str">
        <f>IF(ISBLANK(Данные!U666),"",Данные!U666)</f>
        <v/>
      </c>
      <c r="V666" s="72" t="str">
        <f>IF(ISBLANK(Данные!V666),"",Данные!V666)</f>
        <v/>
      </c>
      <c r="W666" s="72">
        <f>IF(ISBLANK(Данные!W666),"",Данные!W666)</f>
        <v>10</v>
      </c>
      <c r="X666" s="72">
        <f>IF(ISBLANK(Данные!X666),"",Данные!X666)</f>
        <v>1</v>
      </c>
      <c r="Y666" s="72">
        <f>IF(ISBLANK(Данные!Y666),"",Данные!Y666)</f>
        <v>1</v>
      </c>
      <c r="Z666" s="72" t="str">
        <f>IF(ISBLANK(Данные!Z666),"",Данные!Z666)</f>
        <v/>
      </c>
      <c r="AA666" s="72" t="str">
        <f>IF(ISBLANK(Данные!AA666),"",Данные!AA666)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>
      <c r="A667" s="71">
        <f>IF(ISBLANK(Данные!A667),"",Данные!A667)</f>
        <v>5762</v>
      </c>
      <c r="B667" s="71">
        <f>IF(ISBLANK(Данные!B667),"",Данные!B667)</f>
        <v>2018</v>
      </c>
      <c r="C667" s="71" t="str">
        <f>IF(ISBLANK(Данные!C667),"",Данные!C667)</f>
        <v>компьютерных технологий и электронного обучения</v>
      </c>
      <c r="D667" s="71" t="str">
        <f>IF(ISBLANK(Данные!D667),"",Данные!D667)</f>
        <v>Государев Илья Борисович</v>
      </c>
      <c r="E667" s="71" t="str">
        <f>IF(ISBLANK(Данные!E667),"",Данные!E667)</f>
        <v>кандидат педагогических наук</v>
      </c>
      <c r="F667" s="71" t="str">
        <f>IF(ISBLANK(Данные!F667),"",Данные!F667)</f>
        <v>доцент</v>
      </c>
      <c r="G667" s="71">
        <f>IF(ISBLANK(Данные!G667),"",Данные!G667)</f>
        <v>1</v>
      </c>
      <c r="H667" s="71">
        <f>IF(ISBLANK(Данные!H667),"",Данные!H667)</f>
        <v>17248</v>
      </c>
      <c r="I667" s="71" t="str">
        <f>IF(ISBLANK(Данные!I667),"",Данные!I667)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71">
        <f>IF(ISBLANK(Данные!J667),"",Данные!J667)</f>
        <v>4</v>
      </c>
      <c r="K667" s="71">
        <f>IF(ISBLANK(Данные!K667),"",Данные!K667)</f>
        <v>14</v>
      </c>
      <c r="L667" s="71" t="str">
        <f>IF(ISBLANK(Данные!L667),"",Данные!L667)</f>
        <v/>
      </c>
      <c r="M667" s="72">
        <f t="shared" si="40"/>
        <v>1.8</v>
      </c>
      <c r="N667" s="72">
        <f t="shared" si="43"/>
        <v>5.3000000000000007</v>
      </c>
      <c r="O667" s="72">
        <f t="shared" si="41"/>
        <v>2.5</v>
      </c>
      <c r="P667" s="72">
        <f t="shared" si="42"/>
        <v>2.5</v>
      </c>
      <c r="Q667" s="72" t="str">
        <f>IF(ISBLANK(Данные!Q667),"",Данные!Q667)</f>
        <v/>
      </c>
      <c r="R667" s="72" t="str">
        <f>IF(ISBLANK(Данные!R667),"",Данные!R667)</f>
        <v/>
      </c>
      <c r="S667" s="72" t="str">
        <f>IF(ISBLANK(Данные!S667),"",Данные!S667)</f>
        <v/>
      </c>
      <c r="T667" s="72" t="str">
        <f>IF(ISBLANK(Данные!T667),"",Данные!T667)</f>
        <v/>
      </c>
      <c r="U667" s="72" t="str">
        <f>IF(ISBLANK(Данные!U667),"",Данные!U667)</f>
        <v/>
      </c>
      <c r="V667" s="72" t="str">
        <f>IF(ISBLANK(Данные!V667),"",Данные!V667)</f>
        <v/>
      </c>
      <c r="W667" s="72">
        <f>IF(ISBLANK(Данные!W667),"",Данные!W667)</f>
        <v>10</v>
      </c>
      <c r="X667" s="72">
        <f>IF(ISBLANK(Данные!X667),"",Данные!X667)</f>
        <v>1</v>
      </c>
      <c r="Y667" s="72">
        <f>IF(ISBLANK(Данные!Y667),"",Данные!Y667)</f>
        <v>1</v>
      </c>
      <c r="Z667" s="72" t="str">
        <f>IF(ISBLANK(Данные!Z667),"",Данные!Z667)</f>
        <v/>
      </c>
      <c r="AA667" s="72" t="str">
        <f>IF(ISBLANK(Данные!AA667),"",Данные!AA667)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>
      <c r="A668" s="71">
        <f>IF(ISBLANK(Данные!A668),"",Данные!A668)</f>
        <v>5762</v>
      </c>
      <c r="B668" s="71">
        <f>IF(ISBLANK(Данные!B668),"",Данные!B668)</f>
        <v>2018</v>
      </c>
      <c r="C668" s="71" t="str">
        <f>IF(ISBLANK(Данные!C668),"",Данные!C668)</f>
        <v>компьютерных технологий и электронного обучения</v>
      </c>
      <c r="D668" s="71" t="str">
        <f>IF(ISBLANK(Данные!D668),"",Данные!D668)</f>
        <v>Государев Илья Борисович</v>
      </c>
      <c r="E668" s="71" t="str">
        <f>IF(ISBLANK(Данные!E668),"",Данные!E668)</f>
        <v>кандидат педагогических наук</v>
      </c>
      <c r="F668" s="71" t="str">
        <f>IF(ISBLANK(Данные!F668),"",Данные!F668)</f>
        <v>доцент</v>
      </c>
      <c r="G668" s="71">
        <f>IF(ISBLANK(Данные!G668),"",Данные!G668)</f>
        <v>1</v>
      </c>
      <c r="H668" s="71">
        <f>IF(ISBLANK(Данные!H668),"",Данные!H668)</f>
        <v>17248</v>
      </c>
      <c r="I668" s="71" t="str">
        <f>IF(ISBLANK(Данные!I668),"",Данные!I668)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71" t="str">
        <f>IF(ISBLANK(Данные!J668),"",Данные!J668)</f>
        <v/>
      </c>
      <c r="K668" s="71" t="str">
        <f>IF(ISBLANK(Данные!K668),"",Данные!K668)</f>
        <v/>
      </c>
      <c r="L668" s="71" t="str">
        <f>IF(ISBLANK(Данные!L668),"",Данные!L668)</f>
        <v/>
      </c>
      <c r="M668" s="72">
        <f t="shared" si="40"/>
        <v>0</v>
      </c>
      <c r="N668" s="72">
        <f t="shared" si="43"/>
        <v>5.3000000000000007</v>
      </c>
      <c r="O668" s="72">
        <f t="shared" si="41"/>
        <v>2.5</v>
      </c>
      <c r="P668" s="72">
        <f t="shared" si="42"/>
        <v>2.5</v>
      </c>
      <c r="Q668" s="72" t="str">
        <f>IF(ISBLANK(Данные!Q668),"",Данные!Q668)</f>
        <v/>
      </c>
      <c r="R668" s="72" t="str">
        <f>IF(ISBLANK(Данные!R668),"",Данные!R668)</f>
        <v/>
      </c>
      <c r="S668" s="72" t="str">
        <f>IF(ISBLANK(Данные!S668),"",Данные!S668)</f>
        <v/>
      </c>
      <c r="T668" s="72" t="str">
        <f>IF(ISBLANK(Данные!T668),"",Данные!T668)</f>
        <v/>
      </c>
      <c r="U668" s="72">
        <f>IF(ISBLANK(Данные!U668),"",Данные!U668)</f>
        <v>4</v>
      </c>
      <c r="V668" s="72" t="str">
        <f>IF(ISBLANK(Данные!V668),"",Данные!V668)</f>
        <v/>
      </c>
      <c r="W668" s="72">
        <f>IF(ISBLANK(Данные!W668),"",Данные!W668)</f>
        <v>10</v>
      </c>
      <c r="X668" s="72">
        <f>IF(ISBLANK(Данные!X668),"",Данные!X668)</f>
        <v>1</v>
      </c>
      <c r="Y668" s="72">
        <f>IF(ISBLANK(Данные!Y668),"",Данные!Y668)</f>
        <v>1</v>
      </c>
      <c r="Z668" s="72" t="str">
        <f>IF(ISBLANK(Данные!Z668),"",Данные!Z668)</f>
        <v/>
      </c>
      <c r="AA668" s="72" t="str">
        <f>IF(ISBLANK(Данные!AA668),"",Данные!AA668)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>
      <c r="A669" s="71">
        <f>IF(ISBLANK(Данные!A669),"",Данные!A669)</f>
        <v>5762</v>
      </c>
      <c r="B669" s="71">
        <f>IF(ISBLANK(Данные!B669),"",Данные!B669)</f>
        <v>2018</v>
      </c>
      <c r="C669" s="71" t="str">
        <f>IF(ISBLANK(Данные!C669),"",Данные!C669)</f>
        <v>компьютерных технологий и электронного обучения</v>
      </c>
      <c r="D669" s="71" t="str">
        <f>IF(ISBLANK(Данные!D669),"",Данные!D669)</f>
        <v>Государев Илья Борисович</v>
      </c>
      <c r="E669" s="71" t="str">
        <f>IF(ISBLANK(Данные!E669),"",Данные!E669)</f>
        <v>кандидат педагогических наук</v>
      </c>
      <c r="F669" s="71" t="str">
        <f>IF(ISBLANK(Данные!F669),"",Данные!F669)</f>
        <v>доцент</v>
      </c>
      <c r="G669" s="71">
        <f>IF(ISBLANK(Данные!G669),"",Данные!G669)</f>
        <v>1</v>
      </c>
      <c r="H669" s="71">
        <f>IF(ISBLANK(Данные!H669),"",Данные!H669)</f>
        <v>17248</v>
      </c>
      <c r="I669" s="71" t="str">
        <f>IF(ISBLANK(Данные!I669),"",Данные!I669)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71" t="str">
        <f>IF(ISBLANK(Данные!J669),"",Данные!J669)</f>
        <v/>
      </c>
      <c r="K669" s="71" t="str">
        <f>IF(ISBLANK(Данные!K669),"",Данные!K669)</f>
        <v/>
      </c>
      <c r="L669" s="71" t="str">
        <f>IF(ISBLANK(Данные!L669),"",Данные!L669)</f>
        <v/>
      </c>
      <c r="M669" s="72">
        <f t="shared" si="40"/>
        <v>0</v>
      </c>
      <c r="N669" s="72">
        <f t="shared" si="43"/>
        <v>5.3000000000000007</v>
      </c>
      <c r="O669" s="72">
        <f t="shared" si="41"/>
        <v>2.5</v>
      </c>
      <c r="P669" s="72">
        <f t="shared" si="42"/>
        <v>2.5</v>
      </c>
      <c r="Q669" s="72" t="str">
        <f>IF(ISBLANK(Данные!Q669),"",Данные!Q669)</f>
        <v/>
      </c>
      <c r="R669" s="72">
        <f>IF(ISBLANK(Данные!R669),"",Данные!R669)</f>
        <v>6</v>
      </c>
      <c r="S669" s="72">
        <f>IF(ISBLANK(Данные!S669),"",Данные!S669)</f>
        <v>6</v>
      </c>
      <c r="T669" s="72" t="str">
        <f>IF(ISBLANK(Данные!T669),"",Данные!T669)</f>
        <v/>
      </c>
      <c r="U669" s="72" t="str">
        <f>IF(ISBLANK(Данные!U669),"",Данные!U669)</f>
        <v/>
      </c>
      <c r="V669" s="72">
        <f>IF(ISBLANK(Данные!V669),"",Данные!V669)</f>
        <v>34</v>
      </c>
      <c r="W669" s="72">
        <f>IF(ISBLANK(Данные!W669),"",Данные!W669)</f>
        <v>10</v>
      </c>
      <c r="X669" s="72">
        <f>IF(ISBLANK(Данные!X669),"",Данные!X669)</f>
        <v>1</v>
      </c>
      <c r="Y669" s="72">
        <f>IF(ISBLANK(Данные!Y669),"",Данные!Y669)</f>
        <v>1</v>
      </c>
      <c r="Z669" s="72" t="str">
        <f>IF(ISBLANK(Данные!Z669),"",Данные!Z669)</f>
        <v/>
      </c>
      <c r="AA669" s="72" t="str">
        <f>IF(ISBLANK(Данные!AA669),"",Данные!AA669)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>
      <c r="A670" s="71">
        <f>IF(ISBLANK(Данные!A670),"",Данные!A670)</f>
        <v>5762</v>
      </c>
      <c r="B670" s="71">
        <f>IF(ISBLANK(Данные!B670),"",Данные!B670)</f>
        <v>2018</v>
      </c>
      <c r="C670" s="71" t="str">
        <f>IF(ISBLANK(Данные!C670),"",Данные!C670)</f>
        <v>компьютерных технологий и электронного обучения</v>
      </c>
      <c r="D670" s="71" t="str">
        <f>IF(ISBLANK(Данные!D670),"",Данные!D670)</f>
        <v>Государев Илья Борисович</v>
      </c>
      <c r="E670" s="71" t="str">
        <f>IF(ISBLANK(Данные!E670),"",Данные!E670)</f>
        <v>кандидат педагогических наук</v>
      </c>
      <c r="F670" s="71" t="str">
        <f>IF(ISBLANK(Данные!F670),"",Данные!F670)</f>
        <v>доцент</v>
      </c>
      <c r="G670" s="71">
        <f>IF(ISBLANK(Данные!G670),"",Данные!G670)</f>
        <v>1</v>
      </c>
      <c r="H670" s="71">
        <f>IF(ISBLANK(Данные!H670),"",Данные!H670)</f>
        <v>17248</v>
      </c>
      <c r="I670" s="71" t="str">
        <f>IF(ISBLANK(Данные!I670),"",Данные!I670)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71" t="str">
        <f>IF(ISBLANK(Данные!J670),"",Данные!J670)</f>
        <v/>
      </c>
      <c r="K670" s="71" t="str">
        <f>IF(ISBLANK(Данные!K670),"",Данные!K670)</f>
        <v/>
      </c>
      <c r="L670" s="71" t="str">
        <f>IF(ISBLANK(Данные!L670),"",Данные!L670)</f>
        <v/>
      </c>
      <c r="M670" s="72">
        <f t="shared" si="40"/>
        <v>0</v>
      </c>
      <c r="N670" s="72">
        <f t="shared" si="43"/>
        <v>5.3000000000000007</v>
      </c>
      <c r="O670" s="72">
        <f t="shared" si="41"/>
        <v>2.5</v>
      </c>
      <c r="P670" s="72">
        <f t="shared" si="42"/>
        <v>2.5</v>
      </c>
      <c r="Q670" s="72" t="str">
        <f>IF(ISBLANK(Данные!Q670),"",Данные!Q670)</f>
        <v/>
      </c>
      <c r="R670" s="72" t="str">
        <f>IF(ISBLANK(Данные!R670),"",Данные!R670)</f>
        <v/>
      </c>
      <c r="S670" s="72" t="str">
        <f>IF(ISBLANK(Данные!S670),"",Данные!S670)</f>
        <v/>
      </c>
      <c r="T670" s="72" t="str">
        <f>IF(ISBLANK(Данные!T670),"",Данные!T670)</f>
        <v/>
      </c>
      <c r="U670" s="72">
        <f>IF(ISBLANK(Данные!U670),"",Данные!U670)</f>
        <v>4</v>
      </c>
      <c r="V670" s="72" t="str">
        <f>IF(ISBLANK(Данные!V670),"",Данные!V670)</f>
        <v/>
      </c>
      <c r="W670" s="72">
        <f>IF(ISBLANK(Данные!W670),"",Данные!W670)</f>
        <v>10</v>
      </c>
      <c r="X670" s="72">
        <f>IF(ISBLANK(Данные!X670),"",Данные!X670)</f>
        <v>1</v>
      </c>
      <c r="Y670" s="72">
        <f>IF(ISBLANK(Данные!Y670),"",Данные!Y670)</f>
        <v>1</v>
      </c>
      <c r="Z670" s="72" t="str">
        <f>IF(ISBLANK(Данные!Z670),"",Данные!Z670)</f>
        <v/>
      </c>
      <c r="AA670" s="72" t="str">
        <f>IF(ISBLANK(Данные!AA670),"",Данные!AA670)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>
      <c r="A671" s="71">
        <f>IF(ISBLANK(Данные!A671),"",Данные!A671)</f>
        <v>5762</v>
      </c>
      <c r="B671" s="71">
        <f>IF(ISBLANK(Данные!B671),"",Данные!B671)</f>
        <v>2018</v>
      </c>
      <c r="C671" s="71" t="str">
        <f>IF(ISBLANK(Данные!C671),"",Данные!C671)</f>
        <v>компьютерных технологий и электронного обучения</v>
      </c>
      <c r="D671" s="71" t="str">
        <f>IF(ISBLANK(Данные!D671),"",Данные!D671)</f>
        <v>Государев Илья Борисович</v>
      </c>
      <c r="E671" s="71" t="str">
        <f>IF(ISBLANK(Данные!E671),"",Данные!E671)</f>
        <v>кандидат педагогических наук</v>
      </c>
      <c r="F671" s="71" t="str">
        <f>IF(ISBLANK(Данные!F671),"",Данные!F671)</f>
        <v>доцент</v>
      </c>
      <c r="G671" s="71">
        <f>IF(ISBLANK(Данные!G671),"",Данные!G671)</f>
        <v>1</v>
      </c>
      <c r="H671" s="71">
        <f>IF(ISBLANK(Данные!H671),"",Данные!H671)</f>
        <v>17248</v>
      </c>
      <c r="I671" s="71" t="str">
        <f>IF(ISBLANK(Данные!I671),"",Данные!I671)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71" t="str">
        <f>IF(ISBLANK(Данные!J671),"",Данные!J671)</f>
        <v/>
      </c>
      <c r="K671" s="71" t="str">
        <f>IF(ISBLANK(Данные!K671),"",Данные!K671)</f>
        <v/>
      </c>
      <c r="L671" s="71" t="str">
        <f>IF(ISBLANK(Данные!L671),"",Данные!L671)</f>
        <v/>
      </c>
      <c r="M671" s="72">
        <f t="shared" si="40"/>
        <v>0</v>
      </c>
      <c r="N671" s="72">
        <f t="shared" si="43"/>
        <v>5.3000000000000007</v>
      </c>
      <c r="O671" s="72">
        <f t="shared" si="41"/>
        <v>2.5</v>
      </c>
      <c r="P671" s="72">
        <f t="shared" si="42"/>
        <v>2.5</v>
      </c>
      <c r="Q671" s="72" t="str">
        <f>IF(ISBLANK(Данные!Q671),"",Данные!Q671)</f>
        <v/>
      </c>
      <c r="R671" s="72" t="str">
        <f>IF(ISBLANK(Данные!R671),"",Данные!R671)</f>
        <v/>
      </c>
      <c r="S671" s="72" t="str">
        <f>IF(ISBLANK(Данные!S671),"",Данные!S671)</f>
        <v/>
      </c>
      <c r="T671" s="72" t="str">
        <f>IF(ISBLANK(Данные!T671),"",Данные!T671)</f>
        <v/>
      </c>
      <c r="U671" s="72">
        <f>IF(ISBLANK(Данные!U671),"",Данные!U671)</f>
        <v>4</v>
      </c>
      <c r="V671" s="72" t="str">
        <f>IF(ISBLANK(Данные!V671),"",Данные!V671)</f>
        <v/>
      </c>
      <c r="W671" s="72">
        <f>IF(ISBLANK(Данные!W671),"",Данные!W671)</f>
        <v>10</v>
      </c>
      <c r="X671" s="72">
        <f>IF(ISBLANK(Данные!X671),"",Данные!X671)</f>
        <v>1</v>
      </c>
      <c r="Y671" s="72">
        <f>IF(ISBLANK(Данные!Y671),"",Данные!Y671)</f>
        <v>1</v>
      </c>
      <c r="Z671" s="72" t="str">
        <f>IF(ISBLANK(Данные!Z671),"",Данные!Z671)</f>
        <v/>
      </c>
      <c r="AA671" s="72" t="str">
        <f>IF(ISBLANK(Данные!AA671),"",Данные!AA671)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>
      <c r="A672" s="71">
        <f>IF(ISBLANK(Данные!A672),"",Данные!A672)</f>
        <v>5762</v>
      </c>
      <c r="B672" s="71">
        <f>IF(ISBLANK(Данные!B672),"",Данные!B672)</f>
        <v>2018</v>
      </c>
      <c r="C672" s="71" t="str">
        <f>IF(ISBLANK(Данные!C672),"",Данные!C672)</f>
        <v>компьютерных технологий и электронного обучения</v>
      </c>
      <c r="D672" s="71" t="str">
        <f>IF(ISBLANK(Данные!D672),"",Данные!D672)</f>
        <v>Государев Илья Борисович</v>
      </c>
      <c r="E672" s="71" t="str">
        <f>IF(ISBLANK(Данные!E672),"",Данные!E672)</f>
        <v>кандидат педагогических наук</v>
      </c>
      <c r="F672" s="71" t="str">
        <f>IF(ISBLANK(Данные!F672),"",Данные!F672)</f>
        <v>доцент</v>
      </c>
      <c r="G672" s="71">
        <f>IF(ISBLANK(Данные!G672),"",Данные!G672)</f>
        <v>1</v>
      </c>
      <c r="H672" s="71">
        <f>IF(ISBLANK(Данные!H672),"",Данные!H672)</f>
        <v>17248</v>
      </c>
      <c r="I672" s="71" t="str">
        <f>IF(ISBLANK(Данные!I672),"",Данные!I672)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71" t="str">
        <f>IF(ISBLANK(Данные!J672),"",Данные!J672)</f>
        <v/>
      </c>
      <c r="K672" s="71" t="str">
        <f>IF(ISBLANK(Данные!K672),"",Данные!K672)</f>
        <v/>
      </c>
      <c r="L672" s="71" t="str">
        <f>IF(ISBLANK(Данные!L672),"",Данные!L672)</f>
        <v/>
      </c>
      <c r="M672" s="72">
        <f t="shared" si="40"/>
        <v>0</v>
      </c>
      <c r="N672" s="72">
        <f t="shared" si="43"/>
        <v>5.3000000000000007</v>
      </c>
      <c r="O672" s="72">
        <f t="shared" si="41"/>
        <v>2.5</v>
      </c>
      <c r="P672" s="72">
        <f t="shared" si="42"/>
        <v>2.5</v>
      </c>
      <c r="Q672" s="72" t="str">
        <f>IF(ISBLANK(Данные!Q672),"",Данные!Q672)</f>
        <v/>
      </c>
      <c r="R672" s="72" t="str">
        <f>IF(ISBLANK(Данные!R672),"",Данные!R672)</f>
        <v/>
      </c>
      <c r="S672" s="72" t="str">
        <f>IF(ISBLANK(Данные!S672),"",Данные!S672)</f>
        <v/>
      </c>
      <c r="T672" s="72" t="str">
        <f>IF(ISBLANK(Данные!T672),"",Данные!T672)</f>
        <v/>
      </c>
      <c r="U672" s="72">
        <f>IF(ISBLANK(Данные!U672),"",Данные!U672)</f>
        <v>4</v>
      </c>
      <c r="V672" s="72" t="str">
        <f>IF(ISBLANK(Данные!V672),"",Данные!V672)</f>
        <v/>
      </c>
      <c r="W672" s="72">
        <f>IF(ISBLANK(Данные!W672),"",Данные!W672)</f>
        <v>10</v>
      </c>
      <c r="X672" s="72">
        <f>IF(ISBLANK(Данные!X672),"",Данные!X672)</f>
        <v>1</v>
      </c>
      <c r="Y672" s="72">
        <f>IF(ISBLANK(Данные!Y672),"",Данные!Y672)</f>
        <v>1</v>
      </c>
      <c r="Z672" s="72" t="str">
        <f>IF(ISBLANK(Данные!Z672),"",Данные!Z672)</f>
        <v/>
      </c>
      <c r="AA672" s="72" t="str">
        <f>IF(ISBLANK(Данные!AA672),"",Данные!AA672)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>
      <c r="A673" s="71">
        <f>IF(ISBLANK(Данные!A673),"",Данные!A673)</f>
        <v>5762</v>
      </c>
      <c r="B673" s="71">
        <f>IF(ISBLANK(Данные!B673),"",Данные!B673)</f>
        <v>2018</v>
      </c>
      <c r="C673" s="71" t="str">
        <f>IF(ISBLANK(Данные!C673),"",Данные!C673)</f>
        <v>компьютерных технологий и электронного обучения</v>
      </c>
      <c r="D673" s="71" t="str">
        <f>IF(ISBLANK(Данные!D673),"",Данные!D673)</f>
        <v>Государев Илья Борисович</v>
      </c>
      <c r="E673" s="71" t="str">
        <f>IF(ISBLANK(Данные!E673),"",Данные!E673)</f>
        <v>кандидат педагогических наук</v>
      </c>
      <c r="F673" s="71" t="str">
        <f>IF(ISBLANK(Данные!F673),"",Данные!F673)</f>
        <v>доцент</v>
      </c>
      <c r="G673" s="71">
        <f>IF(ISBLANK(Данные!G673),"",Данные!G673)</f>
        <v>1</v>
      </c>
      <c r="H673" s="71">
        <f>IF(ISBLANK(Данные!H673),"",Данные!H673)</f>
        <v>17248</v>
      </c>
      <c r="I673" s="71" t="str">
        <f>IF(ISBLANK(Данные!I673),"",Данные!I673)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71" t="str">
        <f>IF(ISBLANK(Данные!J673),"",Данные!J673)</f>
        <v/>
      </c>
      <c r="K673" s="71" t="str">
        <f>IF(ISBLANK(Данные!K673),"",Данные!K673)</f>
        <v/>
      </c>
      <c r="L673" s="71" t="str">
        <f>IF(ISBLANK(Данные!L673),"",Данные!L673)</f>
        <v/>
      </c>
      <c r="M673" s="72">
        <f t="shared" si="40"/>
        <v>0</v>
      </c>
      <c r="N673" s="72">
        <f t="shared" si="43"/>
        <v>5.3000000000000007</v>
      </c>
      <c r="O673" s="72">
        <f t="shared" si="41"/>
        <v>2.5</v>
      </c>
      <c r="P673" s="72">
        <f t="shared" si="42"/>
        <v>2.5</v>
      </c>
      <c r="Q673" s="72" t="str">
        <f>IF(ISBLANK(Данные!Q673),"",Данные!Q673)</f>
        <v/>
      </c>
      <c r="R673" s="72" t="str">
        <f>IF(ISBLANK(Данные!R673),"",Данные!R673)</f>
        <v/>
      </c>
      <c r="S673" s="72" t="str">
        <f>IF(ISBLANK(Данные!S673),"",Данные!S673)</f>
        <v/>
      </c>
      <c r="T673" s="72" t="str">
        <f>IF(ISBLANK(Данные!T673),"",Данные!T673)</f>
        <v/>
      </c>
      <c r="U673" s="72">
        <f>IF(ISBLANK(Данные!U673),"",Данные!U673)</f>
        <v>2</v>
      </c>
      <c r="V673" s="72" t="str">
        <f>IF(ISBLANK(Данные!V673),"",Данные!V673)</f>
        <v/>
      </c>
      <c r="W673" s="72">
        <f>IF(ISBLANK(Данные!W673),"",Данные!W673)</f>
        <v>10</v>
      </c>
      <c r="X673" s="72">
        <f>IF(ISBLANK(Данные!X673),"",Данные!X673)</f>
        <v>1</v>
      </c>
      <c r="Y673" s="72">
        <f>IF(ISBLANK(Данные!Y673),"",Данные!Y673)</f>
        <v>1</v>
      </c>
      <c r="Z673" s="72" t="str">
        <f>IF(ISBLANK(Данные!Z673),"",Данные!Z673)</f>
        <v/>
      </c>
      <c r="AA673" s="72" t="str">
        <f>IF(ISBLANK(Данные!AA673),"",Данные!AA673)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>
      <c r="A674" s="71">
        <f>IF(ISBLANK(Данные!A674),"",Данные!A674)</f>
        <v>5762</v>
      </c>
      <c r="B674" s="71">
        <f>IF(ISBLANK(Данные!B674),"",Данные!B674)</f>
        <v>2018</v>
      </c>
      <c r="C674" s="71" t="str">
        <f>IF(ISBLANK(Данные!C674),"",Данные!C674)</f>
        <v>компьютерных технологий и электронного обучения</v>
      </c>
      <c r="D674" s="71" t="str">
        <f>IF(ISBLANK(Данные!D674),"",Данные!D674)</f>
        <v>Кравченко НН</v>
      </c>
      <c r="E674" s="71" t="str">
        <f>IF(ISBLANK(Данные!E674),"",Данные!E674)</f>
        <v>кандидат педагогических наук</v>
      </c>
      <c r="F674" s="71" t="str">
        <f>IF(ISBLANK(Данные!F674),"",Данные!F674)</f>
        <v>внешний</v>
      </c>
      <c r="G674" s="71">
        <f>IF(ISBLANK(Данные!G674),"",Данные!G674)</f>
        <v>1</v>
      </c>
      <c r="H674" s="71">
        <f>IF(ISBLANK(Данные!H674),"",Данные!H674)</f>
        <v>17248</v>
      </c>
      <c r="I674" s="71" t="str">
        <f>IF(ISBLANK(Данные!I674),"",Данные!I674)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71">
        <f>IF(ISBLANK(Данные!J674),"",Данные!J674)</f>
        <v>4</v>
      </c>
      <c r="K674" s="71">
        <f>IF(ISBLANK(Данные!K674),"",Данные!K674)</f>
        <v>14</v>
      </c>
      <c r="L674" s="71" t="str">
        <f>IF(ISBLANK(Данные!L674),"",Данные!L674)</f>
        <v/>
      </c>
      <c r="M674" s="72">
        <f t="shared" si="40"/>
        <v>1.8</v>
      </c>
      <c r="N674" s="72">
        <f t="shared" si="43"/>
        <v>5.3000000000000007</v>
      </c>
      <c r="O674" s="72">
        <f t="shared" si="41"/>
        <v>2.5</v>
      </c>
      <c r="P674" s="72">
        <f t="shared" si="42"/>
        <v>2.5</v>
      </c>
      <c r="Q674" s="72" t="str">
        <f>IF(ISBLANK(Данные!Q674),"",Данные!Q674)</f>
        <v/>
      </c>
      <c r="R674" s="72" t="str">
        <f>IF(ISBLANK(Данные!R674),"",Данные!R674)</f>
        <v/>
      </c>
      <c r="S674" s="72" t="str">
        <f>IF(ISBLANK(Данные!S674),"",Данные!S674)</f>
        <v/>
      </c>
      <c r="T674" s="72" t="str">
        <f>IF(ISBLANK(Данные!T674),"",Данные!T674)</f>
        <v/>
      </c>
      <c r="U674" s="72" t="str">
        <f>IF(ISBLANK(Данные!U674),"",Данные!U674)</f>
        <v/>
      </c>
      <c r="V674" s="72" t="str">
        <f>IF(ISBLANK(Данные!V674),"",Данные!V674)</f>
        <v/>
      </c>
      <c r="W674" s="72">
        <f>IF(ISBLANK(Данные!W674),"",Данные!W674)</f>
        <v>10</v>
      </c>
      <c r="X674" s="72">
        <f>IF(ISBLANK(Данные!X674),"",Данные!X674)</f>
        <v>1</v>
      </c>
      <c r="Y674" s="72">
        <f>IF(ISBLANK(Данные!Y674),"",Данные!Y674)</f>
        <v>1</v>
      </c>
      <c r="Z674" s="72" t="str">
        <f>IF(ISBLANK(Данные!Z674),"",Данные!Z674)</f>
        <v/>
      </c>
      <c r="AA674" s="72" t="str">
        <f>IF(ISBLANK(Данные!AA674),"",Данные!AA674)</f>
        <v/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>
      <c r="A675" s="71">
        <f>IF(ISBLANK(Данные!A675),"",Данные!A675)</f>
        <v>5762</v>
      </c>
      <c r="B675" s="71">
        <f>IF(ISBLANK(Данные!B675),"",Данные!B675)</f>
        <v>2018</v>
      </c>
      <c r="C675" s="71" t="str">
        <f>IF(ISBLANK(Данные!C675),"",Данные!C675)</f>
        <v>компьютерных технологий и электронного обучения</v>
      </c>
      <c r="D675" s="71" t="str">
        <f>IF(ISBLANK(Данные!D675),"",Данные!D675)</f>
        <v>Готская Ирина Борисовна</v>
      </c>
      <c r="E675" s="71" t="str">
        <f>IF(ISBLANK(Данные!E675),"",Данные!E675)</f>
        <v>доктор педагогических наук</v>
      </c>
      <c r="F675" s="71" t="str">
        <f>IF(ISBLANK(Данные!F675),"",Данные!F675)</f>
        <v>профессор</v>
      </c>
      <c r="G675" s="71">
        <f>IF(ISBLANK(Данные!G675),"",Данные!G675)</f>
        <v>0.75</v>
      </c>
      <c r="H675" s="71">
        <f>IF(ISBLANK(Данные!H675),"",Данные!H675)</f>
        <v>17248</v>
      </c>
      <c r="I675" s="71" t="str">
        <f>IF(ISBLANK(Данные!I675),"",Данные!I675)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71" t="str">
        <f>IF(ISBLANK(Данные!J675),"",Данные!J675)</f>
        <v/>
      </c>
      <c r="K675" s="71" t="str">
        <f>IF(ISBLANK(Данные!K675),"",Данные!K675)</f>
        <v/>
      </c>
      <c r="L675" s="71" t="str">
        <f>IF(ISBLANK(Данные!L675),"",Данные!L675)</f>
        <v/>
      </c>
      <c r="M675" s="72">
        <f t="shared" si="40"/>
        <v>0</v>
      </c>
      <c r="N675" s="72">
        <f t="shared" si="43"/>
        <v>5.3000000000000007</v>
      </c>
      <c r="O675" s="72">
        <f t="shared" si="41"/>
        <v>2.5</v>
      </c>
      <c r="P675" s="72">
        <f t="shared" si="42"/>
        <v>2.5</v>
      </c>
      <c r="Q675" s="72" t="str">
        <f>IF(ISBLANK(Данные!Q675),"",Данные!Q675)</f>
        <v/>
      </c>
      <c r="R675" s="72" t="str">
        <f>IF(ISBLANK(Данные!R675),"",Данные!R675)</f>
        <v/>
      </c>
      <c r="S675" s="72" t="str">
        <f>IF(ISBLANK(Данные!S675),"",Данные!S675)</f>
        <v/>
      </c>
      <c r="T675" s="72" t="str">
        <f>IF(ISBLANK(Данные!T675),"",Данные!T675)</f>
        <v/>
      </c>
      <c r="U675" s="72" t="str">
        <f>IF(ISBLANK(Данные!U675),"",Данные!U675)</f>
        <v/>
      </c>
      <c r="V675" s="72" t="str">
        <f>IF(ISBLANK(Данные!V675),"",Данные!V675)</f>
        <v/>
      </c>
      <c r="W675" s="72">
        <f>IF(ISBLANK(Данные!W675),"",Данные!W675)</f>
        <v>10</v>
      </c>
      <c r="X675" s="72">
        <f>IF(ISBLANK(Данные!X675),"",Данные!X675)</f>
        <v>1</v>
      </c>
      <c r="Y675" s="72">
        <f>IF(ISBLANK(Данные!Y675),"",Данные!Y675)</f>
        <v>1</v>
      </c>
      <c r="Z675" s="72" t="str">
        <f>IF(ISBLANK(Данные!Z675),"",Данные!Z675)</f>
        <v/>
      </c>
      <c r="AA675" s="72" t="str">
        <f>IF(ISBLANK(Данные!AA675),"",Данные!AA675)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>
      <c r="A676" s="71">
        <f>IF(ISBLANK(Данные!A676),"",Данные!A676)</f>
        <v>5762</v>
      </c>
      <c r="B676" s="71">
        <f>IF(ISBLANK(Данные!B676),"",Данные!B676)</f>
        <v>2018</v>
      </c>
      <c r="C676" s="71" t="str">
        <f>IF(ISBLANK(Данные!C676),"",Данные!C676)</f>
        <v>компьютерных технологий и электронного обучения</v>
      </c>
      <c r="D676" s="71" t="str">
        <f>IF(ISBLANK(Данные!D676),"",Данные!D676)</f>
        <v>Готская Ирина Борисовна</v>
      </c>
      <c r="E676" s="71" t="str">
        <f>IF(ISBLANK(Данные!E676),"",Данные!E676)</f>
        <v>доктор педагогических наук</v>
      </c>
      <c r="F676" s="71" t="str">
        <f>IF(ISBLANK(Данные!F676),"",Данные!F676)</f>
        <v>профессор</v>
      </c>
      <c r="G676" s="71">
        <f>IF(ISBLANK(Данные!G676),"",Данные!G676)</f>
        <v>0.75</v>
      </c>
      <c r="H676" s="71">
        <f>IF(ISBLANK(Данные!H676),"",Данные!H676)</f>
        <v>17248</v>
      </c>
      <c r="I676" s="71" t="str">
        <f>IF(ISBLANK(Данные!I676),"",Данные!I676)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71" t="str">
        <f>IF(ISBLANK(Данные!J676),"",Данные!J676)</f>
        <v/>
      </c>
      <c r="K676" s="71">
        <f>IF(ISBLANK(Данные!K676),"",Данные!K676)</f>
        <v>9</v>
      </c>
      <c r="L676" s="71" t="str">
        <f>IF(ISBLANK(Данные!L676),"",Данные!L676)</f>
        <v/>
      </c>
      <c r="M676" s="72">
        <f t="shared" si="40"/>
        <v>0.9</v>
      </c>
      <c r="N676" s="72">
        <f t="shared" si="43"/>
        <v>5.3000000000000007</v>
      </c>
      <c r="O676" s="72">
        <f t="shared" si="41"/>
        <v>2.5</v>
      </c>
      <c r="P676" s="72">
        <f t="shared" si="42"/>
        <v>2.5</v>
      </c>
      <c r="Q676" s="72" t="str">
        <f>IF(ISBLANK(Данные!Q676),"",Данные!Q676)</f>
        <v/>
      </c>
      <c r="R676" s="72" t="str">
        <f>IF(ISBLANK(Данные!R676),"",Данные!R676)</f>
        <v/>
      </c>
      <c r="S676" s="72" t="str">
        <f>IF(ISBLANK(Данные!S676),"",Данные!S676)</f>
        <v/>
      </c>
      <c r="T676" s="72" t="str">
        <f>IF(ISBLANK(Данные!T676),"",Данные!T676)</f>
        <v/>
      </c>
      <c r="U676" s="72" t="str">
        <f>IF(ISBLANK(Данные!U676),"",Данные!U676)</f>
        <v/>
      </c>
      <c r="V676" s="72" t="str">
        <f>IF(ISBLANK(Данные!V676),"",Данные!V676)</f>
        <v/>
      </c>
      <c r="W676" s="72">
        <f>IF(ISBLANK(Данные!W676),"",Данные!W676)</f>
        <v>10</v>
      </c>
      <c r="X676" s="72">
        <f>IF(ISBLANK(Данные!X676),"",Данные!X676)</f>
        <v>1</v>
      </c>
      <c r="Y676" s="72">
        <f>IF(ISBLANK(Данные!Y676),"",Данные!Y676)</f>
        <v>1</v>
      </c>
      <c r="Z676" s="72" t="str">
        <f>IF(ISBLANK(Данные!Z676),"",Данные!Z676)</f>
        <v/>
      </c>
      <c r="AA676" s="72" t="str">
        <f>IF(ISBLANK(Данные!AA676),"",Данные!AA676)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>
      <c r="A677" s="71">
        <f>IF(ISBLANK(Данные!A677),"",Данные!A677)</f>
        <v>5762</v>
      </c>
      <c r="B677" s="71">
        <f>IF(ISBLANK(Данные!B677),"",Данные!B677)</f>
        <v>2018</v>
      </c>
      <c r="C677" s="71" t="str">
        <f>IF(ISBLANK(Данные!C677),"",Данные!C677)</f>
        <v>компьютерных технологий и электронного обучения</v>
      </c>
      <c r="D677" s="71" t="str">
        <f>IF(ISBLANK(Данные!D677),"",Данные!D677)</f>
        <v>Готская Ирина Борисовна</v>
      </c>
      <c r="E677" s="71" t="str">
        <f>IF(ISBLANK(Данные!E677),"",Данные!E677)</f>
        <v>доктор педагогических наук</v>
      </c>
      <c r="F677" s="71" t="str">
        <f>IF(ISBLANK(Данные!F677),"",Данные!F677)</f>
        <v>профессор</v>
      </c>
      <c r="G677" s="71">
        <f>IF(ISBLANK(Данные!G677),"",Данные!G677)</f>
        <v>0.75</v>
      </c>
      <c r="H677" s="71">
        <f>IF(ISBLANK(Данные!H677),"",Данные!H677)</f>
        <v>17248</v>
      </c>
      <c r="I677" s="71" t="str">
        <f>IF(ISBLANK(Данные!I677),"",Данные!I677)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71" t="str">
        <f>IF(ISBLANK(Данные!J677),"",Данные!J677)</f>
        <v/>
      </c>
      <c r="K677" s="71" t="str">
        <f>IF(ISBLANK(Данные!K677),"",Данные!K677)</f>
        <v/>
      </c>
      <c r="L677" s="71" t="str">
        <f>IF(ISBLANK(Данные!L677),"",Данные!L677)</f>
        <v/>
      </c>
      <c r="M677" s="72">
        <f t="shared" si="40"/>
        <v>0</v>
      </c>
      <c r="N677" s="72">
        <f t="shared" si="43"/>
        <v>5.3000000000000007</v>
      </c>
      <c r="O677" s="72">
        <f t="shared" si="41"/>
        <v>2.5</v>
      </c>
      <c r="P677" s="72">
        <f t="shared" si="42"/>
        <v>2.5</v>
      </c>
      <c r="Q677" s="72" t="str">
        <f>IF(ISBLANK(Данные!Q677),"",Данные!Q677)</f>
        <v/>
      </c>
      <c r="R677" s="72" t="str">
        <f>IF(ISBLANK(Данные!R677),"",Данные!R677)</f>
        <v/>
      </c>
      <c r="S677" s="72" t="str">
        <f>IF(ISBLANK(Данные!S677),"",Данные!S677)</f>
        <v/>
      </c>
      <c r="T677" s="72" t="str">
        <f>IF(ISBLANK(Данные!T677),"",Данные!T677)</f>
        <v/>
      </c>
      <c r="U677" s="72">
        <f>IF(ISBLANK(Данные!U677),"",Данные!U677)</f>
        <v>8</v>
      </c>
      <c r="V677" s="72" t="str">
        <f>IF(ISBLANK(Данные!V677),"",Данные!V677)</f>
        <v/>
      </c>
      <c r="W677" s="72">
        <f>IF(ISBLANK(Данные!W677),"",Данные!W677)</f>
        <v>10</v>
      </c>
      <c r="X677" s="72">
        <f>IF(ISBLANK(Данные!X677),"",Данные!X677)</f>
        <v>1</v>
      </c>
      <c r="Y677" s="72">
        <f>IF(ISBLANK(Данные!Y677),"",Данные!Y677)</f>
        <v>1</v>
      </c>
      <c r="Z677" s="72" t="str">
        <f>IF(ISBLANK(Данные!Z677),"",Данные!Z677)</f>
        <v/>
      </c>
      <c r="AA677" s="72" t="str">
        <f>IF(ISBLANK(Данные!AA677),"",Данные!AA677)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>
      <c r="A678" s="71">
        <f>IF(ISBLANK(Данные!A678),"",Данные!A678)</f>
        <v>5762</v>
      </c>
      <c r="B678" s="71">
        <f>IF(ISBLANK(Данные!B678),"",Данные!B678)</f>
        <v>2018</v>
      </c>
      <c r="C678" s="71" t="str">
        <f>IF(ISBLANK(Данные!C678),"",Данные!C678)</f>
        <v>компьютерных технологий и электронного обучения</v>
      </c>
      <c r="D678" s="71" t="str">
        <f>IF(ISBLANK(Данные!D678),"",Данные!D678)</f>
        <v>Готская Ирина Борисовна</v>
      </c>
      <c r="E678" s="71" t="str">
        <f>IF(ISBLANK(Данные!E678),"",Данные!E678)</f>
        <v>доктор педагогических наук</v>
      </c>
      <c r="F678" s="71" t="str">
        <f>IF(ISBLANK(Данные!F678),"",Данные!F678)</f>
        <v>профессор</v>
      </c>
      <c r="G678" s="71">
        <f>IF(ISBLANK(Данные!G678),"",Данные!G678)</f>
        <v>0.75</v>
      </c>
      <c r="H678" s="71">
        <f>IF(ISBLANK(Данные!H678),"",Данные!H678)</f>
        <v>17248</v>
      </c>
      <c r="I678" s="71" t="str">
        <f>IF(ISBLANK(Данные!I678),"",Данные!I678)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71" t="str">
        <f>IF(ISBLANK(Данные!J678),"",Данные!J678)</f>
        <v/>
      </c>
      <c r="K678" s="71" t="str">
        <f>IF(ISBLANK(Данные!K678),"",Данные!K678)</f>
        <v/>
      </c>
      <c r="L678" s="71" t="str">
        <f>IF(ISBLANK(Данные!L678),"",Данные!L678)</f>
        <v/>
      </c>
      <c r="M678" s="72">
        <f t="shared" si="40"/>
        <v>0</v>
      </c>
      <c r="N678" s="72">
        <f t="shared" si="43"/>
        <v>5.3000000000000007</v>
      </c>
      <c r="O678" s="72">
        <f t="shared" si="41"/>
        <v>2.5</v>
      </c>
      <c r="P678" s="72">
        <f t="shared" si="42"/>
        <v>2.5</v>
      </c>
      <c r="Q678" s="72" t="str">
        <f>IF(ISBLANK(Данные!Q678),"",Данные!Q678)</f>
        <v/>
      </c>
      <c r="R678" s="72" t="str">
        <f>IF(ISBLANK(Данные!R678),"",Данные!R678)</f>
        <v/>
      </c>
      <c r="S678" s="72" t="str">
        <f>IF(ISBLANK(Данные!S678),"",Данные!S678)</f>
        <v/>
      </c>
      <c r="T678" s="72" t="str">
        <f>IF(ISBLANK(Данные!T678),"",Данные!T678)</f>
        <v/>
      </c>
      <c r="U678" s="72" t="str">
        <f>IF(ISBLANK(Данные!U678),"",Данные!U678)</f>
        <v/>
      </c>
      <c r="V678" s="72">
        <f>IF(ISBLANK(Данные!V678),"",Данные!V678)</f>
        <v>44</v>
      </c>
      <c r="W678" s="72">
        <f>IF(ISBLANK(Данные!W678),"",Данные!W678)</f>
        <v>10</v>
      </c>
      <c r="X678" s="72">
        <f>IF(ISBLANK(Данные!X678),"",Данные!X678)</f>
        <v>1</v>
      </c>
      <c r="Y678" s="72">
        <f>IF(ISBLANK(Данные!Y678),"",Данные!Y678)</f>
        <v>1</v>
      </c>
      <c r="Z678" s="72" t="str">
        <f>IF(ISBLANK(Данные!Z678),"",Данные!Z678)</f>
        <v/>
      </c>
      <c r="AA678" s="72" t="str">
        <f>IF(ISBLANK(Данные!AA678),"",Данные!AA678)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>
      <c r="A679" s="71">
        <f>IF(ISBLANK(Данные!A679),"",Данные!A679)</f>
        <v>5762</v>
      </c>
      <c r="B679" s="71">
        <f>IF(ISBLANK(Данные!B679),"",Данные!B679)</f>
        <v>2018</v>
      </c>
      <c r="C679" s="71" t="str">
        <f>IF(ISBLANK(Данные!C679),"",Данные!C679)</f>
        <v>компьютерных технологий и электронного обучения</v>
      </c>
      <c r="D679" s="71" t="str">
        <f>IF(ISBLANK(Данные!D679),"",Данные!D679)</f>
        <v>Готская Ирина Борисовна</v>
      </c>
      <c r="E679" s="71" t="str">
        <f>IF(ISBLANK(Данные!E679),"",Данные!E679)</f>
        <v>доктор педагогических наук</v>
      </c>
      <c r="F679" s="71" t="str">
        <f>IF(ISBLANK(Данные!F679),"",Данные!F679)</f>
        <v>профессор</v>
      </c>
      <c r="G679" s="71">
        <f>IF(ISBLANK(Данные!G679),"",Данные!G679)</f>
        <v>0.75</v>
      </c>
      <c r="H679" s="71">
        <f>IF(ISBLANK(Данные!H679),"",Данные!H679)</f>
        <v>17248</v>
      </c>
      <c r="I679" s="71" t="str">
        <f>IF(ISBLANK(Данные!I679),"",Данные!I679)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71" t="str">
        <f>IF(ISBLANK(Данные!J679),"",Данные!J679)</f>
        <v/>
      </c>
      <c r="K679" s="71" t="str">
        <f>IF(ISBLANK(Данные!K679),"",Данные!K679)</f>
        <v/>
      </c>
      <c r="L679" s="71" t="str">
        <f>IF(ISBLANK(Данные!L679),"",Данные!L679)</f>
        <v/>
      </c>
      <c r="M679" s="72">
        <f t="shared" si="40"/>
        <v>0</v>
      </c>
      <c r="N679" s="72">
        <f t="shared" si="43"/>
        <v>5.3000000000000007</v>
      </c>
      <c r="O679" s="72">
        <f t="shared" si="41"/>
        <v>2.5</v>
      </c>
      <c r="P679" s="72">
        <f t="shared" si="42"/>
        <v>2.5</v>
      </c>
      <c r="Q679" s="72" t="str">
        <f>IF(ISBLANK(Данные!Q679),"",Данные!Q679)</f>
        <v/>
      </c>
      <c r="R679" s="72" t="str">
        <f>IF(ISBLANK(Данные!R679),"",Данные!R679)</f>
        <v/>
      </c>
      <c r="S679" s="72" t="str">
        <f>IF(ISBLANK(Данные!S679),"",Данные!S679)</f>
        <v/>
      </c>
      <c r="T679" s="72" t="str">
        <f>IF(ISBLANK(Данные!T679),"",Данные!T679)</f>
        <v/>
      </c>
      <c r="U679" s="72">
        <f>IF(ISBLANK(Данные!U679),"",Данные!U679)</f>
        <v>8</v>
      </c>
      <c r="V679" s="72" t="str">
        <f>IF(ISBLANK(Данные!V679),"",Данные!V679)</f>
        <v/>
      </c>
      <c r="W679" s="72">
        <f>IF(ISBLANK(Данные!W679),"",Данные!W679)</f>
        <v>10</v>
      </c>
      <c r="X679" s="72">
        <f>IF(ISBLANK(Данные!X679),"",Данные!X679)</f>
        <v>1</v>
      </c>
      <c r="Y679" s="72">
        <f>IF(ISBLANK(Данные!Y679),"",Данные!Y679)</f>
        <v>1</v>
      </c>
      <c r="Z679" s="72" t="str">
        <f>IF(ISBLANK(Данные!Z679),"",Данные!Z679)</f>
        <v/>
      </c>
      <c r="AA679" s="72" t="str">
        <f>IF(ISBLANK(Данные!AA679),"",Данные!AA679)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>
      <c r="A680" s="71">
        <f>IF(ISBLANK(Данные!A680),"",Данные!A680)</f>
        <v>5762</v>
      </c>
      <c r="B680" s="71">
        <f>IF(ISBLANK(Данные!B680),"",Данные!B680)</f>
        <v>2018</v>
      </c>
      <c r="C680" s="71" t="str">
        <f>IF(ISBLANK(Данные!C680),"",Данные!C680)</f>
        <v>компьютерных технологий и электронного обучения</v>
      </c>
      <c r="D680" s="71" t="str">
        <f>IF(ISBLANK(Данные!D680),"",Данные!D680)</f>
        <v>Готская Ирина Борисовна</v>
      </c>
      <c r="E680" s="71" t="str">
        <f>IF(ISBLANK(Данные!E680),"",Данные!E680)</f>
        <v>доктор педагогических наук</v>
      </c>
      <c r="F680" s="71" t="str">
        <f>IF(ISBLANK(Данные!F680),"",Данные!F680)</f>
        <v>профессор</v>
      </c>
      <c r="G680" s="71">
        <f>IF(ISBLANK(Данные!G680),"",Данные!G680)</f>
        <v>0.75</v>
      </c>
      <c r="H680" s="71">
        <f>IF(ISBLANK(Данные!H680),"",Данные!H680)</f>
        <v>17248</v>
      </c>
      <c r="I680" s="71" t="str">
        <f>IF(ISBLANK(Данные!I680),"",Данные!I680)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71" t="str">
        <f>IF(ISBLANK(Данные!J680),"",Данные!J680)</f>
        <v/>
      </c>
      <c r="K680" s="71" t="str">
        <f>IF(ISBLANK(Данные!K680),"",Данные!K680)</f>
        <v/>
      </c>
      <c r="L680" s="71" t="str">
        <f>IF(ISBLANK(Данные!L680),"",Данные!L680)</f>
        <v/>
      </c>
      <c r="M680" s="72">
        <f t="shared" si="40"/>
        <v>0</v>
      </c>
      <c r="N680" s="72">
        <f t="shared" si="43"/>
        <v>5.3000000000000007</v>
      </c>
      <c r="O680" s="72">
        <f t="shared" si="41"/>
        <v>2.5</v>
      </c>
      <c r="P680" s="72">
        <f t="shared" si="42"/>
        <v>2.5</v>
      </c>
      <c r="Q680" s="72" t="str">
        <f>IF(ISBLANK(Данные!Q680),"",Данные!Q680)</f>
        <v/>
      </c>
      <c r="R680" s="72" t="str">
        <f>IF(ISBLANK(Данные!R680),"",Данные!R680)</f>
        <v/>
      </c>
      <c r="S680" s="72" t="str">
        <f>IF(ISBLANK(Данные!S680),"",Данные!S680)</f>
        <v/>
      </c>
      <c r="T680" s="72" t="str">
        <f>IF(ISBLANK(Данные!T680),"",Данные!T680)</f>
        <v/>
      </c>
      <c r="U680" s="72">
        <f>IF(ISBLANK(Данные!U680),"",Данные!U680)</f>
        <v>8</v>
      </c>
      <c r="V680" s="72" t="str">
        <f>IF(ISBLANK(Данные!V680),"",Данные!V680)</f>
        <v/>
      </c>
      <c r="W680" s="72">
        <f>IF(ISBLANK(Данные!W680),"",Данные!W680)</f>
        <v>10</v>
      </c>
      <c r="X680" s="72">
        <f>IF(ISBLANK(Данные!X680),"",Данные!X680)</f>
        <v>1</v>
      </c>
      <c r="Y680" s="72">
        <f>IF(ISBLANK(Данные!Y680),"",Данные!Y680)</f>
        <v>1</v>
      </c>
      <c r="Z680" s="72" t="str">
        <f>IF(ISBLANK(Данные!Z680),"",Данные!Z680)</f>
        <v/>
      </c>
      <c r="AA680" s="72" t="str">
        <f>IF(ISBLANK(Данные!AA680),"",Данные!AA680)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>
      <c r="A681" s="71">
        <f>IF(ISBLANK(Данные!A681),"",Данные!A681)</f>
        <v>5762</v>
      </c>
      <c r="B681" s="71">
        <f>IF(ISBLANK(Данные!B681),"",Данные!B681)</f>
        <v>2018</v>
      </c>
      <c r="C681" s="71" t="str">
        <f>IF(ISBLANK(Данные!C681),"",Данные!C681)</f>
        <v>компьютерных технологий и электронного обучения</v>
      </c>
      <c r="D681" s="71" t="str">
        <f>IF(ISBLANK(Данные!D681),"",Данные!D681)</f>
        <v>Готская Ирина Борисовна</v>
      </c>
      <c r="E681" s="71" t="str">
        <f>IF(ISBLANK(Данные!E681),"",Данные!E681)</f>
        <v>доктор педагогических наук</v>
      </c>
      <c r="F681" s="71" t="str">
        <f>IF(ISBLANK(Данные!F681),"",Данные!F681)</f>
        <v>профессор</v>
      </c>
      <c r="G681" s="71">
        <f>IF(ISBLANK(Данные!G681),"",Данные!G681)</f>
        <v>0.75</v>
      </c>
      <c r="H681" s="71">
        <f>IF(ISBLANK(Данные!H681),"",Данные!H681)</f>
        <v>17248</v>
      </c>
      <c r="I681" s="71" t="str">
        <f>IF(ISBLANK(Данные!I681),"",Данные!I681)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71" t="str">
        <f>IF(ISBLANK(Данные!J681),"",Данные!J681)</f>
        <v/>
      </c>
      <c r="K681" s="71" t="str">
        <f>IF(ISBLANK(Данные!K681),"",Данные!K681)</f>
        <v/>
      </c>
      <c r="L681" s="71" t="str">
        <f>IF(ISBLANK(Данные!L681),"",Данные!L681)</f>
        <v/>
      </c>
      <c r="M681" s="72">
        <f t="shared" si="40"/>
        <v>0</v>
      </c>
      <c r="N681" s="72">
        <f t="shared" si="43"/>
        <v>5.3000000000000007</v>
      </c>
      <c r="O681" s="72">
        <f t="shared" si="41"/>
        <v>2.5</v>
      </c>
      <c r="P681" s="72">
        <f t="shared" si="42"/>
        <v>2.5</v>
      </c>
      <c r="Q681" s="72" t="str">
        <f>IF(ISBLANK(Данные!Q681),"",Данные!Q681)</f>
        <v/>
      </c>
      <c r="R681" s="72" t="str">
        <f>IF(ISBLANK(Данные!R681),"",Данные!R681)</f>
        <v/>
      </c>
      <c r="S681" s="72" t="str">
        <f>IF(ISBLANK(Данные!S681),"",Данные!S681)</f>
        <v/>
      </c>
      <c r="T681" s="72" t="str">
        <f>IF(ISBLANK(Данные!T681),"",Данные!T681)</f>
        <v/>
      </c>
      <c r="U681" s="72">
        <f>IF(ISBLANK(Данные!U681),"",Данные!U681)</f>
        <v>4</v>
      </c>
      <c r="V681" s="72" t="str">
        <f>IF(ISBLANK(Данные!V681),"",Данные!V681)</f>
        <v/>
      </c>
      <c r="W681" s="72">
        <f>IF(ISBLANK(Данные!W681),"",Данные!W681)</f>
        <v>10</v>
      </c>
      <c r="X681" s="72">
        <f>IF(ISBLANK(Данные!X681),"",Данные!X681)</f>
        <v>1</v>
      </c>
      <c r="Y681" s="72">
        <f>IF(ISBLANK(Данные!Y681),"",Данные!Y681)</f>
        <v>1</v>
      </c>
      <c r="Z681" s="72" t="str">
        <f>IF(ISBLANK(Данные!Z681),"",Данные!Z681)</f>
        <v/>
      </c>
      <c r="AA681" s="72" t="str">
        <f>IF(ISBLANK(Данные!AA681),"",Данные!AA681)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>
      <c r="A682" s="71">
        <f>IF(ISBLANK(Данные!A682),"",Данные!A682)</f>
        <v>5762</v>
      </c>
      <c r="B682" s="71">
        <f>IF(ISBLANK(Данные!B682),"",Данные!B682)</f>
        <v>2018</v>
      </c>
      <c r="C682" s="71" t="str">
        <f>IF(ISBLANK(Данные!C682),"",Данные!C682)</f>
        <v>компьютерных технологий и электронного обучения</v>
      </c>
      <c r="D682" s="71" t="str">
        <f>IF(ISBLANK(Данные!D682),"",Данные!D682)</f>
        <v>Жуков Николай Николаевич</v>
      </c>
      <c r="E682" s="71" t="str">
        <f>IF(ISBLANK(Данные!E682),"",Данные!E682)</f>
        <v>нет</v>
      </c>
      <c r="F682" s="71" t="str">
        <f>IF(ISBLANK(Данные!F682),"",Данные!F682)</f>
        <v>ассистент</v>
      </c>
      <c r="G682" s="71">
        <f>IF(ISBLANK(Данные!G682),"",Данные!G682)</f>
        <v>1</v>
      </c>
      <c r="H682" s="71">
        <f>IF(ISBLANK(Данные!H682),"",Данные!H682)</f>
        <v>17248</v>
      </c>
      <c r="I682" s="71" t="str">
        <f>IF(ISBLANK(Данные!I682),"",Данные!I682)</f>
        <v>Модуль "SMART-обучение". Дисциплины и курсы по выбору. Методология и технологии SMART-обучения</v>
      </c>
      <c r="J682" s="71" t="str">
        <f>IF(ISBLANK(Данные!J682),"",Данные!J682)</f>
        <v/>
      </c>
      <c r="K682" s="71">
        <f>IF(ISBLANK(Данные!K682),"",Данные!K682)</f>
        <v>20</v>
      </c>
      <c r="L682" s="71" t="str">
        <f>IF(ISBLANK(Данные!L682),"",Данные!L682)</f>
        <v/>
      </c>
      <c r="M682" s="72">
        <f t="shared" si="40"/>
        <v>2</v>
      </c>
      <c r="N682" s="72">
        <f t="shared" si="43"/>
        <v>5.3000000000000007</v>
      </c>
      <c r="O682" s="72">
        <f t="shared" si="41"/>
        <v>2.5</v>
      </c>
      <c r="P682" s="72">
        <f t="shared" si="42"/>
        <v>2.5</v>
      </c>
      <c r="Q682" s="72" t="str">
        <f>IF(ISBLANK(Данные!Q682),"",Данные!Q682)</f>
        <v/>
      </c>
      <c r="R682" s="72" t="str">
        <f>IF(ISBLANK(Данные!R682),"",Данные!R682)</f>
        <v/>
      </c>
      <c r="S682" s="72" t="str">
        <f>IF(ISBLANK(Данные!S682),"",Данные!S682)</f>
        <v/>
      </c>
      <c r="T682" s="72" t="str">
        <f>IF(ISBLANK(Данные!T682),"",Данные!T682)</f>
        <v/>
      </c>
      <c r="U682" s="72" t="str">
        <f>IF(ISBLANK(Данные!U682),"",Данные!U682)</f>
        <v/>
      </c>
      <c r="V682" s="72" t="str">
        <f>IF(ISBLANK(Данные!V682),"",Данные!V682)</f>
        <v/>
      </c>
      <c r="W682" s="72">
        <f>IF(ISBLANK(Данные!W682),"",Данные!W682)</f>
        <v>10</v>
      </c>
      <c r="X682" s="72">
        <f>IF(ISBLANK(Данные!X682),"",Данные!X682)</f>
        <v>1</v>
      </c>
      <c r="Y682" s="72">
        <f>IF(ISBLANK(Данные!Y682),"",Данные!Y682)</f>
        <v>1</v>
      </c>
      <c r="Z682" s="72" t="str">
        <f>IF(ISBLANK(Данные!Z682),"",Данные!Z682)</f>
        <v/>
      </c>
      <c r="AA682" s="72" t="str">
        <f>IF(ISBLANK(Данные!AA682),"",Данные!AA682)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>
      <c r="A683" s="71">
        <f>IF(ISBLANK(Данные!A683),"",Данные!A683)</f>
        <v>5762</v>
      </c>
      <c r="B683" s="71">
        <f>IF(ISBLANK(Данные!B683),"",Данные!B683)</f>
        <v>2018</v>
      </c>
      <c r="C683" s="71" t="str">
        <f>IF(ISBLANK(Данные!C683),"",Данные!C683)</f>
        <v>компьютерных технологий и электронного обучения</v>
      </c>
      <c r="D683" s="71" t="str">
        <f>IF(ISBLANK(Данные!D683),"",Данные!D683)</f>
        <v>Жуков Николай Николаевич</v>
      </c>
      <c r="E683" s="71" t="str">
        <f>IF(ISBLANK(Данные!E683),"",Данные!E683)</f>
        <v>нет</v>
      </c>
      <c r="F683" s="71" t="str">
        <f>IF(ISBLANK(Данные!F683),"",Данные!F683)</f>
        <v>ассистент</v>
      </c>
      <c r="G683" s="71">
        <f>IF(ISBLANK(Данные!G683),"",Данные!G683)</f>
        <v>1</v>
      </c>
      <c r="H683" s="71">
        <f>IF(ISBLANK(Данные!H683),"",Данные!H683)</f>
        <v>17248</v>
      </c>
      <c r="I683" s="71" t="str">
        <f>IF(ISBLANK(Данные!I683),"",Данные!I683)</f>
        <v>Модуль "Интеллектуальные информационные технологии в образовании". E-learning решения управления знаниями</v>
      </c>
      <c r="J683" s="71" t="str">
        <f>IF(ISBLANK(Данные!J683),"",Данные!J683)</f>
        <v/>
      </c>
      <c r="K683" s="71">
        <f>IF(ISBLANK(Данные!K683),"",Данные!K683)</f>
        <v>9</v>
      </c>
      <c r="L683" s="71" t="str">
        <f>IF(ISBLANK(Данные!L683),"",Данные!L683)</f>
        <v/>
      </c>
      <c r="M683" s="72">
        <f t="shared" si="40"/>
        <v>0.9</v>
      </c>
      <c r="N683" s="72">
        <f t="shared" si="43"/>
        <v>5.3000000000000007</v>
      </c>
      <c r="O683" s="72">
        <f t="shared" si="41"/>
        <v>2.5</v>
      </c>
      <c r="P683" s="72">
        <f t="shared" si="42"/>
        <v>2.5</v>
      </c>
      <c r="Q683" s="72" t="str">
        <f>IF(ISBLANK(Данные!Q683),"",Данные!Q683)</f>
        <v/>
      </c>
      <c r="R683" s="72" t="str">
        <f>IF(ISBLANK(Данные!R683),"",Данные!R683)</f>
        <v/>
      </c>
      <c r="S683" s="72" t="str">
        <f>IF(ISBLANK(Данные!S683),"",Данные!S683)</f>
        <v/>
      </c>
      <c r="T683" s="72" t="str">
        <f>IF(ISBLANK(Данные!T683),"",Данные!T683)</f>
        <v/>
      </c>
      <c r="U683" s="72" t="str">
        <f>IF(ISBLANK(Данные!U683),"",Данные!U683)</f>
        <v/>
      </c>
      <c r="V683" s="72" t="str">
        <f>IF(ISBLANK(Данные!V683),"",Данные!V683)</f>
        <v/>
      </c>
      <c r="W683" s="72">
        <f>IF(ISBLANK(Данные!W683),"",Данные!W683)</f>
        <v>10</v>
      </c>
      <c r="X683" s="72">
        <f>IF(ISBLANK(Данные!X683),"",Данные!X683)</f>
        <v>1</v>
      </c>
      <c r="Y683" s="72">
        <f>IF(ISBLANK(Данные!Y683),"",Данные!Y683)</f>
        <v>1</v>
      </c>
      <c r="Z683" s="72" t="str">
        <f>IF(ISBLANK(Данные!Z683),"",Данные!Z683)</f>
        <v/>
      </c>
      <c r="AA683" s="72" t="str">
        <f>IF(ISBLANK(Данные!AA683),"",Данные!AA683)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>
      <c r="A684" s="71">
        <f>IF(ISBLANK(Данные!A684),"",Данные!A684)</f>
        <v>5762</v>
      </c>
      <c r="B684" s="71">
        <f>IF(ISBLANK(Данные!B684),"",Данные!B684)</f>
        <v>2018</v>
      </c>
      <c r="C684" s="71" t="str">
        <f>IF(ISBLANK(Данные!C684),"",Данные!C684)</f>
        <v>компьютерных технологий и электронного обучения</v>
      </c>
      <c r="D684" s="71" t="str">
        <f>IF(ISBLANK(Данные!D684),"",Данные!D684)</f>
        <v>Жуков Николай Николаевич</v>
      </c>
      <c r="E684" s="71" t="str">
        <f>IF(ISBLANK(Данные!E684),"",Данные!E684)</f>
        <v>нет</v>
      </c>
      <c r="F684" s="71" t="str">
        <f>IF(ISBLANK(Данные!F684),"",Данные!F684)</f>
        <v>ассистент</v>
      </c>
      <c r="G684" s="71">
        <f>IF(ISBLANK(Данные!G684),"",Данные!G684)</f>
        <v>1</v>
      </c>
      <c r="H684" s="71">
        <f>IF(ISBLANK(Данные!H684),"",Данные!H684)</f>
        <v>17248</v>
      </c>
      <c r="I684" s="71" t="str">
        <f>IF(ISBLANK(Данные!I684),"",Данные!I684)</f>
        <v>Модуль "Интеллектуальные информационные технологии в образовании". Дистанционные образовательные технологии</v>
      </c>
      <c r="J684" s="71" t="str">
        <f>IF(ISBLANK(Данные!J684),"",Данные!J684)</f>
        <v/>
      </c>
      <c r="K684" s="71">
        <f>IF(ISBLANK(Данные!K684),"",Данные!K684)</f>
        <v>14</v>
      </c>
      <c r="L684" s="71" t="str">
        <f>IF(ISBLANK(Данные!L684),"",Данные!L684)</f>
        <v/>
      </c>
      <c r="M684" s="72">
        <f t="shared" si="40"/>
        <v>1.4000000000000001</v>
      </c>
      <c r="N684" s="72">
        <f t="shared" si="43"/>
        <v>5.3000000000000007</v>
      </c>
      <c r="O684" s="72">
        <f t="shared" si="41"/>
        <v>2.5</v>
      </c>
      <c r="P684" s="72">
        <f t="shared" si="42"/>
        <v>2.5</v>
      </c>
      <c r="Q684" s="72" t="str">
        <f>IF(ISBLANK(Данные!Q684),"",Данные!Q684)</f>
        <v/>
      </c>
      <c r="R684" s="72" t="str">
        <f>IF(ISBLANK(Данные!R684),"",Данные!R684)</f>
        <v/>
      </c>
      <c r="S684" s="72" t="str">
        <f>IF(ISBLANK(Данные!S684),"",Данные!S684)</f>
        <v/>
      </c>
      <c r="T684" s="72" t="str">
        <f>IF(ISBLANK(Данные!T684),"",Данные!T684)</f>
        <v/>
      </c>
      <c r="U684" s="72" t="str">
        <f>IF(ISBLANK(Данные!U684),"",Данные!U684)</f>
        <v/>
      </c>
      <c r="V684" s="72" t="str">
        <f>IF(ISBLANK(Данные!V684),"",Данные!V684)</f>
        <v/>
      </c>
      <c r="W684" s="72">
        <f>IF(ISBLANK(Данные!W684),"",Данные!W684)</f>
        <v>10</v>
      </c>
      <c r="X684" s="72">
        <f>IF(ISBLANK(Данные!X684),"",Данные!X684)</f>
        <v>1</v>
      </c>
      <c r="Y684" s="72">
        <f>IF(ISBLANK(Данные!Y684),"",Данные!Y684)</f>
        <v>1</v>
      </c>
      <c r="Z684" s="72" t="str">
        <f>IF(ISBLANK(Данные!Z684),"",Данные!Z684)</f>
        <v/>
      </c>
      <c r="AA684" s="72" t="str">
        <f>IF(ISBLANK(Данные!AA684),"",Данные!AA684)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>
      <c r="A685" s="71">
        <f>IF(ISBLANK(Данные!A685),"",Данные!A685)</f>
        <v>5762</v>
      </c>
      <c r="B685" s="71">
        <f>IF(ISBLANK(Данные!B685),"",Данные!B685)</f>
        <v>2018</v>
      </c>
      <c r="C685" s="71" t="str">
        <f>IF(ISBLANK(Данные!C685),"",Данные!C685)</f>
        <v>компьютерных технологий и электронного обучения</v>
      </c>
      <c r="D685" s="71" t="str">
        <f>IF(ISBLANK(Данные!D685),"",Данные!D685)</f>
        <v>Николаева НВ</v>
      </c>
      <c r="E685" s="71" t="str">
        <f>IF(ISBLANK(Данные!E685),"",Данные!E685)</f>
        <v>кандидат психологических наук</v>
      </c>
      <c r="F685" s="71" t="str">
        <f>IF(ISBLANK(Данные!F685),"",Данные!F685)</f>
        <v>внешний</v>
      </c>
      <c r="G685" s="71">
        <f>IF(ISBLANK(Данные!G685),"",Данные!G685)</f>
        <v>1</v>
      </c>
      <c r="H685" s="71">
        <f>IF(ISBLANK(Данные!H685),"",Данные!H685)</f>
        <v>17248</v>
      </c>
      <c r="I685" s="71" t="str">
        <f>IF(ISBLANK(Данные!I685),"",Данные!I685)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71" t="str">
        <f>IF(ISBLANK(Данные!J685),"",Данные!J685)</f>
        <v/>
      </c>
      <c r="K685" s="71" t="str">
        <f>IF(ISBLANK(Данные!K685),"",Данные!K685)</f>
        <v/>
      </c>
      <c r="L685" s="71" t="str">
        <f>IF(ISBLANK(Данные!L685),"",Данные!L685)</f>
        <v/>
      </c>
      <c r="M685" s="72">
        <f t="shared" si="40"/>
        <v>0</v>
      </c>
      <c r="N685" s="72">
        <f t="shared" si="43"/>
        <v>5.3000000000000007</v>
      </c>
      <c r="O685" s="72">
        <f t="shared" si="41"/>
        <v>2.5</v>
      </c>
      <c r="P685" s="72">
        <f t="shared" si="42"/>
        <v>2.5</v>
      </c>
      <c r="Q685" s="72" t="str">
        <f>IF(ISBLANK(Данные!Q685),"",Данные!Q685)</f>
        <v/>
      </c>
      <c r="R685" s="72" t="str">
        <f>IF(ISBLANK(Данные!R685),"",Данные!R685)</f>
        <v/>
      </c>
      <c r="S685" s="72" t="str">
        <f>IF(ISBLANK(Данные!S685),"",Данные!S685)</f>
        <v/>
      </c>
      <c r="T685" s="72" t="str">
        <f>IF(ISBLANK(Данные!T685),"",Данные!T685)</f>
        <v/>
      </c>
      <c r="U685" s="72">
        <f>IF(ISBLANK(Данные!U685),"",Данные!U685)</f>
        <v>35</v>
      </c>
      <c r="V685" s="72" t="str">
        <f>IF(ISBLANK(Данные!V685),"",Данные!V685)</f>
        <v/>
      </c>
      <c r="W685" s="72">
        <f>IF(ISBLANK(Данные!W685),"",Данные!W685)</f>
        <v>10</v>
      </c>
      <c r="X685" s="72">
        <f>IF(ISBLANK(Данные!X685),"",Данные!X685)</f>
        <v>1</v>
      </c>
      <c r="Y685" s="72">
        <f>IF(ISBLANK(Данные!Y685),"",Данные!Y685)</f>
        <v>1</v>
      </c>
      <c r="Z685" s="72" t="str">
        <f>IF(ISBLANK(Данные!Z685),"",Данные!Z685)</f>
        <v/>
      </c>
      <c r="AA685" s="72" t="str">
        <f>IF(ISBLANK(Данные!AA685),"",Данные!AA685)</f>
        <v/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>
      <c r="A686" s="71">
        <f>IF(ISBLANK(Данные!A686),"",Данные!A686)</f>
        <v>5762</v>
      </c>
      <c r="B686" s="71">
        <f>IF(ISBLANK(Данные!B686),"",Данные!B686)</f>
        <v>2018</v>
      </c>
      <c r="C686" s="71" t="str">
        <f>IF(ISBLANK(Данные!C686),"",Данные!C686)</f>
        <v>компьютерных технологий и электронного обучения</v>
      </c>
      <c r="D686" s="71" t="str">
        <f>IF(ISBLANK(Данные!D686),"",Данные!D686)</f>
        <v>Карпова Наталья Александровна</v>
      </c>
      <c r="E686" s="71" t="str">
        <f>IF(ISBLANK(Данные!E686),"",Данные!E686)</f>
        <v>кандидат технических наук</v>
      </c>
      <c r="F686" s="71" t="str">
        <f>IF(ISBLANK(Данные!F686),"",Данные!F686)</f>
        <v>доцент</v>
      </c>
      <c r="G686" s="71">
        <f>IF(ISBLANK(Данные!G686),"",Данные!G686)</f>
        <v>0.75</v>
      </c>
      <c r="H686" s="71">
        <f>IF(ISBLANK(Данные!H686),"",Данные!H686)</f>
        <v>17248</v>
      </c>
      <c r="I686" s="71" t="str">
        <f>IF(ISBLANK(Данные!I686),"",Данные!I686)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71" t="str">
        <f>IF(ISBLANK(Данные!J686),"",Данные!J686)</f>
        <v/>
      </c>
      <c r="K686" s="71" t="str">
        <f>IF(ISBLANK(Данные!K686),"",Данные!K686)</f>
        <v/>
      </c>
      <c r="L686" s="71" t="str">
        <f>IF(ISBLANK(Данные!L686),"",Данные!L686)</f>
        <v/>
      </c>
      <c r="M686" s="72">
        <f t="shared" si="40"/>
        <v>0</v>
      </c>
      <c r="N686" s="72">
        <f t="shared" si="43"/>
        <v>5.3000000000000007</v>
      </c>
      <c r="O686" s="72">
        <f t="shared" si="41"/>
        <v>2.5</v>
      </c>
      <c r="P686" s="72">
        <f t="shared" si="42"/>
        <v>2.5</v>
      </c>
      <c r="Q686" s="72" t="str">
        <f>IF(ISBLANK(Данные!Q686),"",Данные!Q686)</f>
        <v/>
      </c>
      <c r="R686" s="72" t="str">
        <f>IF(ISBLANK(Данные!R686),"",Данные!R686)</f>
        <v/>
      </c>
      <c r="S686" s="72" t="str">
        <f>IF(ISBLANK(Данные!S686),"",Данные!S686)</f>
        <v/>
      </c>
      <c r="T686" s="72" t="str">
        <f>IF(ISBLANK(Данные!T686),"",Данные!T686)</f>
        <v/>
      </c>
      <c r="U686" s="72">
        <f>IF(ISBLANK(Данные!U686),"",Данные!U686)</f>
        <v>8</v>
      </c>
      <c r="V686" s="72" t="str">
        <f>IF(ISBLANK(Данные!V686),"",Данные!V686)</f>
        <v/>
      </c>
      <c r="W686" s="72">
        <f>IF(ISBLANK(Данные!W686),"",Данные!W686)</f>
        <v>10</v>
      </c>
      <c r="X686" s="72">
        <f>IF(ISBLANK(Данные!X686),"",Данные!X686)</f>
        <v>1</v>
      </c>
      <c r="Y686" s="72">
        <f>IF(ISBLANK(Данные!Y686),"",Данные!Y686)</f>
        <v>1</v>
      </c>
      <c r="Z686" s="72" t="str">
        <f>IF(ISBLANK(Данные!Z686),"",Данные!Z686)</f>
        <v/>
      </c>
      <c r="AA686" s="72" t="str">
        <f>IF(ISBLANK(Данные!AA686),"",Данные!AA686)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>
      <c r="A687" s="71">
        <f>IF(ISBLANK(Данные!A687),"",Данные!A687)</f>
        <v>5762</v>
      </c>
      <c r="B687" s="71">
        <f>IF(ISBLANK(Данные!B687),"",Данные!B687)</f>
        <v>2018</v>
      </c>
      <c r="C687" s="71" t="str">
        <f>IF(ISBLANK(Данные!C687),"",Данные!C687)</f>
        <v>компьютерных технологий и электронного обучения</v>
      </c>
      <c r="D687" s="71" t="str">
        <f>IF(ISBLANK(Данные!D687),"",Данные!D687)</f>
        <v>Карпова Наталья Александровна</v>
      </c>
      <c r="E687" s="71" t="str">
        <f>IF(ISBLANK(Данные!E687),"",Данные!E687)</f>
        <v>кандидат технических наук</v>
      </c>
      <c r="F687" s="71" t="str">
        <f>IF(ISBLANK(Данные!F687),"",Данные!F687)</f>
        <v>доцент</v>
      </c>
      <c r="G687" s="71">
        <f>IF(ISBLANK(Данные!G687),"",Данные!G687)</f>
        <v>0.75</v>
      </c>
      <c r="H687" s="71">
        <f>IF(ISBLANK(Данные!H687),"",Данные!H687)</f>
        <v>17248</v>
      </c>
      <c r="I687" s="71" t="str">
        <f>IF(ISBLANK(Данные!I687),"",Данные!I687)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71" t="str">
        <f>IF(ISBLANK(Данные!J687),"",Данные!J687)</f>
        <v/>
      </c>
      <c r="K687" s="71" t="str">
        <f>IF(ISBLANK(Данные!K687),"",Данные!K687)</f>
        <v/>
      </c>
      <c r="L687" s="71" t="str">
        <f>IF(ISBLANK(Данные!L687),"",Данные!L687)</f>
        <v/>
      </c>
      <c r="M687" s="72">
        <f t="shared" si="40"/>
        <v>0</v>
      </c>
      <c r="N687" s="72">
        <f t="shared" si="43"/>
        <v>5.3000000000000007</v>
      </c>
      <c r="O687" s="72">
        <f t="shared" si="41"/>
        <v>2.5</v>
      </c>
      <c r="P687" s="72">
        <f t="shared" si="42"/>
        <v>2.5</v>
      </c>
      <c r="Q687" s="72" t="str">
        <f>IF(ISBLANK(Данные!Q687),"",Данные!Q687)</f>
        <v/>
      </c>
      <c r="R687" s="72" t="str">
        <f>IF(ISBLANK(Данные!R687),"",Данные!R687)</f>
        <v/>
      </c>
      <c r="S687" s="72" t="str">
        <f>IF(ISBLANK(Данные!S687),"",Данные!S687)</f>
        <v/>
      </c>
      <c r="T687" s="72" t="str">
        <f>IF(ISBLANK(Данные!T687),"",Данные!T687)</f>
        <v/>
      </c>
      <c r="U687" s="72" t="str">
        <f>IF(ISBLANK(Данные!U687),"",Данные!U687)</f>
        <v/>
      </c>
      <c r="V687" s="72">
        <f>IF(ISBLANK(Данные!V687),"",Данные!V687)</f>
        <v>44</v>
      </c>
      <c r="W687" s="72">
        <f>IF(ISBLANK(Данные!W687),"",Данные!W687)</f>
        <v>10</v>
      </c>
      <c r="X687" s="72">
        <f>IF(ISBLANK(Данные!X687),"",Данные!X687)</f>
        <v>1</v>
      </c>
      <c r="Y687" s="72">
        <f>IF(ISBLANK(Данные!Y687),"",Данные!Y687)</f>
        <v>1</v>
      </c>
      <c r="Z687" s="72" t="str">
        <f>IF(ISBLANK(Данные!Z687),"",Данные!Z687)</f>
        <v/>
      </c>
      <c r="AA687" s="72" t="str">
        <f>IF(ISBLANK(Данные!AA687),"",Данные!AA687)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>
      <c r="A688" s="71">
        <f>IF(ISBLANK(Данные!A688),"",Данные!A688)</f>
        <v>5762</v>
      </c>
      <c r="B688" s="71">
        <f>IF(ISBLANK(Данные!B688),"",Данные!B688)</f>
        <v>2018</v>
      </c>
      <c r="C688" s="71" t="str">
        <f>IF(ISBLANK(Данные!C688),"",Данные!C688)</f>
        <v>компьютерных технологий и электронного обучения</v>
      </c>
      <c r="D688" s="71" t="str">
        <f>IF(ISBLANK(Данные!D688),"",Данные!D688)</f>
        <v>Карпова Наталья Александровна</v>
      </c>
      <c r="E688" s="71" t="str">
        <f>IF(ISBLANK(Данные!E688),"",Данные!E688)</f>
        <v>кандидат технических наук</v>
      </c>
      <c r="F688" s="71" t="str">
        <f>IF(ISBLANK(Данные!F688),"",Данные!F688)</f>
        <v>доцент</v>
      </c>
      <c r="G688" s="71">
        <f>IF(ISBLANK(Данные!G688),"",Данные!G688)</f>
        <v>0.75</v>
      </c>
      <c r="H688" s="71">
        <f>IF(ISBLANK(Данные!H688),"",Данные!H688)</f>
        <v>17248</v>
      </c>
      <c r="I688" s="71" t="str">
        <f>IF(ISBLANK(Данные!I688),"",Данные!I688)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71" t="str">
        <f>IF(ISBLANK(Данные!J688),"",Данные!J688)</f>
        <v/>
      </c>
      <c r="K688" s="71" t="str">
        <f>IF(ISBLANK(Данные!K688),"",Данные!K688)</f>
        <v/>
      </c>
      <c r="L688" s="71" t="str">
        <f>IF(ISBLANK(Данные!L688),"",Данные!L688)</f>
        <v/>
      </c>
      <c r="M688" s="72">
        <f t="shared" si="40"/>
        <v>0</v>
      </c>
      <c r="N688" s="72">
        <f t="shared" si="43"/>
        <v>5.3000000000000007</v>
      </c>
      <c r="O688" s="72">
        <f t="shared" si="41"/>
        <v>2.5</v>
      </c>
      <c r="P688" s="72">
        <f t="shared" si="42"/>
        <v>2.5</v>
      </c>
      <c r="Q688" s="72" t="str">
        <f>IF(ISBLANK(Данные!Q688),"",Данные!Q688)</f>
        <v/>
      </c>
      <c r="R688" s="72" t="str">
        <f>IF(ISBLANK(Данные!R688),"",Данные!R688)</f>
        <v/>
      </c>
      <c r="S688" s="72" t="str">
        <f>IF(ISBLANK(Данные!S688),"",Данные!S688)</f>
        <v/>
      </c>
      <c r="T688" s="72" t="str">
        <f>IF(ISBLANK(Данные!T688),"",Данные!T688)</f>
        <v/>
      </c>
      <c r="U688" s="72">
        <f>IF(ISBLANK(Данные!U688),"",Данные!U688)</f>
        <v>8</v>
      </c>
      <c r="V688" s="72" t="str">
        <f>IF(ISBLANK(Данные!V688),"",Данные!V688)</f>
        <v/>
      </c>
      <c r="W688" s="72">
        <f>IF(ISBLANK(Данные!W688),"",Данные!W688)</f>
        <v>10</v>
      </c>
      <c r="X688" s="72">
        <f>IF(ISBLANK(Данные!X688),"",Данные!X688)</f>
        <v>1</v>
      </c>
      <c r="Y688" s="72">
        <f>IF(ISBLANK(Данные!Y688),"",Данные!Y688)</f>
        <v>1</v>
      </c>
      <c r="Z688" s="72" t="str">
        <f>IF(ISBLANK(Данные!Z688),"",Данные!Z688)</f>
        <v/>
      </c>
      <c r="AA688" s="72" t="str">
        <f>IF(ISBLANK(Данные!AA688),"",Данные!AA688)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>
      <c r="A689" s="71">
        <f>IF(ISBLANK(Данные!A689),"",Данные!A689)</f>
        <v>5762</v>
      </c>
      <c r="B689" s="71">
        <f>IF(ISBLANK(Данные!B689),"",Данные!B689)</f>
        <v>2018</v>
      </c>
      <c r="C689" s="71" t="str">
        <f>IF(ISBLANK(Данные!C689),"",Данные!C689)</f>
        <v>компьютерных технологий и электронного обучения</v>
      </c>
      <c r="D689" s="71" t="str">
        <f>IF(ISBLANK(Данные!D689),"",Данные!D689)</f>
        <v>Карпова Наталья Александровна</v>
      </c>
      <c r="E689" s="71" t="str">
        <f>IF(ISBLANK(Данные!E689),"",Данные!E689)</f>
        <v>кандидат технических наук</v>
      </c>
      <c r="F689" s="71" t="str">
        <f>IF(ISBLANK(Данные!F689),"",Данные!F689)</f>
        <v>доцент</v>
      </c>
      <c r="G689" s="71">
        <f>IF(ISBLANK(Данные!G689),"",Данные!G689)</f>
        <v>0.75</v>
      </c>
      <c r="H689" s="71">
        <f>IF(ISBLANK(Данные!H689),"",Данные!H689)</f>
        <v>17248</v>
      </c>
      <c r="I689" s="71" t="str">
        <f>IF(ISBLANK(Данные!I689),"",Данные!I689)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71" t="str">
        <f>IF(ISBLANK(Данные!J689),"",Данные!J689)</f>
        <v/>
      </c>
      <c r="K689" s="71" t="str">
        <f>IF(ISBLANK(Данные!K689),"",Данные!K689)</f>
        <v/>
      </c>
      <c r="L689" s="71" t="str">
        <f>IF(ISBLANK(Данные!L689),"",Данные!L689)</f>
        <v/>
      </c>
      <c r="M689" s="72">
        <f t="shared" si="40"/>
        <v>0</v>
      </c>
      <c r="N689" s="72">
        <f t="shared" si="43"/>
        <v>5.3000000000000007</v>
      </c>
      <c r="O689" s="72">
        <f t="shared" si="41"/>
        <v>2.5</v>
      </c>
      <c r="P689" s="72">
        <f t="shared" si="42"/>
        <v>2.5</v>
      </c>
      <c r="Q689" s="72" t="str">
        <f>IF(ISBLANK(Данные!Q689),"",Данные!Q689)</f>
        <v/>
      </c>
      <c r="R689" s="72" t="str">
        <f>IF(ISBLANK(Данные!R689),"",Данные!R689)</f>
        <v/>
      </c>
      <c r="S689" s="72" t="str">
        <f>IF(ISBLANK(Данные!S689),"",Данные!S689)</f>
        <v/>
      </c>
      <c r="T689" s="72" t="str">
        <f>IF(ISBLANK(Данные!T689),"",Данные!T689)</f>
        <v/>
      </c>
      <c r="U689" s="72">
        <f>IF(ISBLANK(Данные!U689),"",Данные!U689)</f>
        <v>4</v>
      </c>
      <c r="V689" s="72" t="str">
        <f>IF(ISBLANK(Данные!V689),"",Данные!V689)</f>
        <v/>
      </c>
      <c r="W689" s="72">
        <f>IF(ISBLANK(Данные!W689),"",Данные!W689)</f>
        <v>10</v>
      </c>
      <c r="X689" s="72">
        <f>IF(ISBLANK(Данные!X689),"",Данные!X689)</f>
        <v>1</v>
      </c>
      <c r="Y689" s="72">
        <f>IF(ISBLANK(Данные!Y689),"",Данные!Y689)</f>
        <v>1</v>
      </c>
      <c r="Z689" s="72" t="str">
        <f>IF(ISBLANK(Данные!Z689),"",Данные!Z689)</f>
        <v/>
      </c>
      <c r="AA689" s="72" t="str">
        <f>IF(ISBLANK(Данные!AA689),"",Данные!AA689)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>
      <c r="A690" s="71">
        <f>IF(ISBLANK(Данные!A690),"",Данные!A690)</f>
        <v>5762</v>
      </c>
      <c r="B690" s="71">
        <f>IF(ISBLANK(Данные!B690),"",Данные!B690)</f>
        <v>2018</v>
      </c>
      <c r="C690" s="71" t="str">
        <f>IF(ISBLANK(Данные!C690),"",Данные!C690)</f>
        <v>компьютерных технологий и электронного обучения</v>
      </c>
      <c r="D690" s="71" t="str">
        <f>IF(ISBLANK(Данные!D690),"",Данные!D690)</f>
        <v>Карпова Наталья Александровна</v>
      </c>
      <c r="E690" s="71" t="str">
        <f>IF(ISBLANK(Данные!E690),"",Данные!E690)</f>
        <v>кандидат технических наук</v>
      </c>
      <c r="F690" s="71" t="str">
        <f>IF(ISBLANK(Данные!F690),"",Данные!F690)</f>
        <v>доцент</v>
      </c>
      <c r="G690" s="71">
        <f>IF(ISBLANK(Данные!G690),"",Данные!G690)</f>
        <v>0.75</v>
      </c>
      <c r="H690" s="71">
        <f>IF(ISBLANK(Данные!H690),"",Данные!H690)</f>
        <v>17248</v>
      </c>
      <c r="I690" s="71" t="str">
        <f>IF(ISBLANK(Данные!I690),"",Данные!I690)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71" t="str">
        <f>IF(ISBLANK(Данные!J690),"",Данные!J690)</f>
        <v/>
      </c>
      <c r="K690" s="71" t="str">
        <f>IF(ISBLANK(Данные!K690),"",Данные!K690)</f>
        <v/>
      </c>
      <c r="L690" s="71" t="str">
        <f>IF(ISBLANK(Данные!L690),"",Данные!L690)</f>
        <v/>
      </c>
      <c r="M690" s="72">
        <f t="shared" si="40"/>
        <v>0</v>
      </c>
      <c r="N690" s="72">
        <f t="shared" si="43"/>
        <v>5.3000000000000007</v>
      </c>
      <c r="O690" s="72">
        <f t="shared" si="41"/>
        <v>2.5</v>
      </c>
      <c r="P690" s="72">
        <f t="shared" si="42"/>
        <v>2.5</v>
      </c>
      <c r="Q690" s="72" t="str">
        <f>IF(ISBLANK(Данные!Q690),"",Данные!Q690)</f>
        <v/>
      </c>
      <c r="R690" s="72" t="str">
        <f>IF(ISBLANK(Данные!R690),"",Данные!R690)</f>
        <v/>
      </c>
      <c r="S690" s="72" t="str">
        <f>IF(ISBLANK(Данные!S690),"",Данные!S690)</f>
        <v/>
      </c>
      <c r="T690" s="72" t="str">
        <f>IF(ISBLANK(Данные!T690),"",Данные!T690)</f>
        <v/>
      </c>
      <c r="U690" s="72">
        <f>IF(ISBLANK(Данные!U690),"",Данные!U690)</f>
        <v>4</v>
      </c>
      <c r="V690" s="72" t="str">
        <f>IF(ISBLANK(Данные!V690),"",Данные!V690)</f>
        <v/>
      </c>
      <c r="W690" s="72">
        <f>IF(ISBLANK(Данные!W690),"",Данные!W690)</f>
        <v>10</v>
      </c>
      <c r="X690" s="72">
        <f>IF(ISBLANK(Данные!X690),"",Данные!X690)</f>
        <v>1</v>
      </c>
      <c r="Y690" s="72">
        <f>IF(ISBLANK(Данные!Y690),"",Данные!Y690)</f>
        <v>1</v>
      </c>
      <c r="Z690" s="72" t="str">
        <f>IF(ISBLANK(Данные!Z690),"",Данные!Z690)</f>
        <v/>
      </c>
      <c r="AA690" s="72" t="str">
        <f>IF(ISBLANK(Данные!AA690),"",Данные!AA690)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>
      <c r="A691" s="71">
        <f>IF(ISBLANK(Данные!A691),"",Данные!A691)</f>
        <v>5762</v>
      </c>
      <c r="B691" s="71">
        <f>IF(ISBLANK(Данные!B691),"",Данные!B691)</f>
        <v>2018</v>
      </c>
      <c r="C691" s="71" t="str">
        <f>IF(ISBLANK(Данные!C691),"",Данные!C691)</f>
        <v>компьютерных технологий и электронного обучения</v>
      </c>
      <c r="D691" s="71" t="str">
        <f>IF(ISBLANK(Данные!D691),"",Данные!D691)</f>
        <v>Акимов СС</v>
      </c>
      <c r="E691" s="71" t="str">
        <f>IF(ISBLANK(Данные!E691),"",Данные!E691)</f>
        <v>кандидат педагогических наук</v>
      </c>
      <c r="F691" s="71" t="str">
        <f>IF(ISBLANK(Данные!F691),"",Данные!F691)</f>
        <v>внешний</v>
      </c>
      <c r="G691" s="71">
        <f>IF(ISBLANK(Данные!G691),"",Данные!G691)</f>
        <v>1</v>
      </c>
      <c r="H691" s="71">
        <f>IF(ISBLANK(Данные!H691),"",Данные!H691)</f>
        <v>17248</v>
      </c>
      <c r="I691" s="71" t="str">
        <f>IF(ISBLANK(Данные!I691),"",Данные!I691)</f>
        <v>Модуль "IT-решения и инструменты в образовании". Дисциплины и курсы по выбору. Прикладные информационные технологии</v>
      </c>
      <c r="J691" s="71">
        <f>IF(ISBLANK(Данные!J691),"",Данные!J691)</f>
        <v>4</v>
      </c>
      <c r="K691" s="71">
        <f>IF(ISBLANK(Данные!K691),"",Данные!K691)</f>
        <v>14</v>
      </c>
      <c r="L691" s="71" t="str">
        <f>IF(ISBLANK(Данные!L691),"",Данные!L691)</f>
        <v/>
      </c>
      <c r="M691" s="72">
        <f t="shared" si="40"/>
        <v>1.8</v>
      </c>
      <c r="N691" s="72">
        <f t="shared" si="43"/>
        <v>5.3000000000000007</v>
      </c>
      <c r="O691" s="72">
        <f t="shared" si="41"/>
        <v>2.5</v>
      </c>
      <c r="P691" s="72">
        <f t="shared" si="42"/>
        <v>2.5</v>
      </c>
      <c r="Q691" s="72" t="str">
        <f>IF(ISBLANK(Данные!Q691),"",Данные!Q691)</f>
        <v/>
      </c>
      <c r="R691" s="72" t="str">
        <f>IF(ISBLANK(Данные!R691),"",Данные!R691)</f>
        <v/>
      </c>
      <c r="S691" s="72" t="str">
        <f>IF(ISBLANK(Данные!S691),"",Данные!S691)</f>
        <v/>
      </c>
      <c r="T691" s="72" t="str">
        <f>IF(ISBLANK(Данные!T691),"",Данные!T691)</f>
        <v/>
      </c>
      <c r="U691" s="72" t="str">
        <f>IF(ISBLANK(Данные!U691),"",Данные!U691)</f>
        <v/>
      </c>
      <c r="V691" s="72" t="str">
        <f>IF(ISBLANK(Данные!V691),"",Данные!V691)</f>
        <v/>
      </c>
      <c r="W691" s="72">
        <f>IF(ISBLANK(Данные!W691),"",Данные!W691)</f>
        <v>10</v>
      </c>
      <c r="X691" s="72">
        <f>IF(ISBLANK(Данные!X691),"",Данные!X691)</f>
        <v>1</v>
      </c>
      <c r="Y691" s="72">
        <f>IF(ISBLANK(Данные!Y691),"",Данные!Y691)</f>
        <v>1</v>
      </c>
      <c r="Z691" s="72" t="str">
        <f>IF(ISBLANK(Данные!Z691),"",Данные!Z691)</f>
        <v/>
      </c>
      <c r="AA691" s="72" t="str">
        <f>IF(ISBLANK(Данные!AA691),"",Данные!AA691)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>
      <c r="A692" s="71">
        <f>IF(ISBLANK(Данные!A692),"",Данные!A692)</f>
        <v>5763</v>
      </c>
      <c r="B692" s="71">
        <f>IF(ISBLANK(Данные!B692),"",Данные!B692)</f>
        <v>2017</v>
      </c>
      <c r="C692" s="71" t="str">
        <f>IF(ISBLANK(Данные!C692),"",Данные!C692)</f>
        <v>компьютерных технологий и электронного обучения</v>
      </c>
      <c r="D692" s="71" t="str">
        <f>IF(ISBLANK(Данные!D692),"",Данные!D692)</f>
        <v>Ильина Татьяна Сергеевна</v>
      </c>
      <c r="E692" s="71" t="str">
        <f>IF(ISBLANK(Данные!E692),"",Данные!E692)</f>
        <v>нет</v>
      </c>
      <c r="F692" s="71" t="str">
        <f>IF(ISBLANK(Данные!F692),"",Данные!F692)</f>
        <v>старший преподаватель</v>
      </c>
      <c r="G692" s="71">
        <f>IF(ISBLANK(Данные!G692),"",Данные!G692)</f>
        <v>1</v>
      </c>
      <c r="H692" s="71">
        <f>IF(ISBLANK(Данные!H692),"",Данные!H692)</f>
        <v>16485</v>
      </c>
      <c r="I692" s="71" t="str">
        <f>IF(ISBLANK(Данные!I692),"",Данные!I692)</f>
        <v>Модуль "Профессиональная коммуникация". Информационные технологии в профессиональной деятельности</v>
      </c>
      <c r="J692" s="71">
        <f>IF(ISBLANK(Данные!J692),"",Данные!J692)</f>
        <v>2</v>
      </c>
      <c r="K692" s="71">
        <f>IF(ISBLANK(Данные!K692),"",Данные!K692)</f>
        <v>12</v>
      </c>
      <c r="L692" s="71">
        <f>IF(ISBLANK(Данные!L692),"",Данные!L692)</f>
        <v>24</v>
      </c>
      <c r="M692" s="72">
        <f t="shared" si="40"/>
        <v>3.8000000000000003</v>
      </c>
      <c r="N692" s="72">
        <f t="shared" si="43"/>
        <v>11.9</v>
      </c>
      <c r="O692" s="72">
        <f t="shared" si="41"/>
        <v>7.5</v>
      </c>
      <c r="P692" s="72">
        <f t="shared" si="42"/>
        <v>7.5</v>
      </c>
      <c r="Q692" s="72" t="str">
        <f>IF(ISBLANK(Данные!Q692),"",Данные!Q692)</f>
        <v/>
      </c>
      <c r="R692" s="72" t="str">
        <f>IF(ISBLANK(Данные!R692),"",Данные!R692)</f>
        <v/>
      </c>
      <c r="S692" s="72" t="str">
        <f>IF(ISBLANK(Данные!S692),"",Данные!S692)</f>
        <v/>
      </c>
      <c r="T692" s="72" t="str">
        <f>IF(ISBLANK(Данные!T692),"",Данные!T692)</f>
        <v/>
      </c>
      <c r="U692" s="72" t="str">
        <f>IF(ISBLANK(Данные!U692),"",Данные!U692)</f>
        <v/>
      </c>
      <c r="V692" s="72" t="str">
        <f>IF(ISBLANK(Данные!V692),"",Данные!V692)</f>
        <v/>
      </c>
      <c r="W692" s="72">
        <f>IF(ISBLANK(Данные!W692),"",Данные!W692)</f>
        <v>30</v>
      </c>
      <c r="X692" s="72">
        <f>IF(ISBLANK(Данные!X692),"",Данные!X692)</f>
        <v>1</v>
      </c>
      <c r="Y692" s="72">
        <f>IF(ISBLANK(Данные!Y692),"",Данные!Y692)</f>
        <v>2</v>
      </c>
      <c r="Z692" s="72" t="str">
        <f>IF(ISBLANK(Данные!Z692),"",Данные!Z692)</f>
        <v/>
      </c>
      <c r="AA692" s="72" t="str">
        <f>IF(ISBLANK(Данные!AA692),"",Данные!AA692)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>
      <c r="A693" s="71">
        <f>IF(ISBLANK(Данные!A693),"",Данные!A693)</f>
        <v>6369</v>
      </c>
      <c r="B693" s="71">
        <f>IF(ISBLANK(Данные!B693),"",Данные!B693)</f>
        <v>2018</v>
      </c>
      <c r="C693" s="71" t="str">
        <f>IF(ISBLANK(Данные!C693),"",Данные!C693)</f>
        <v>компьютерных технологий и электронного обучения</v>
      </c>
      <c r="D693" s="71" t="str">
        <f>IF(ISBLANK(Данные!D693),"",Данные!D693)</f>
        <v>Государев Илья Борисович</v>
      </c>
      <c r="E693" s="71" t="str">
        <f>IF(ISBLANK(Данные!E693),"",Данные!E693)</f>
        <v>кандидат педагогических наук</v>
      </c>
      <c r="F693" s="71" t="str">
        <f>IF(ISBLANK(Данные!F693),"",Данные!F693)</f>
        <v>доцент</v>
      </c>
      <c r="G693" s="71">
        <f>IF(ISBLANK(Данные!G693),"",Данные!G693)</f>
        <v>1</v>
      </c>
      <c r="H693" s="71">
        <f>IF(ISBLANK(Данные!H693),"",Данные!H693)</f>
        <v>17047</v>
      </c>
      <c r="I693" s="71" t="str">
        <f>IF(ISBLANK(Данные!I693),"",Данные!I693)</f>
        <v>Модуль "Профессиональная коммуникация". Информационные технологии в профессиональной деятельности</v>
      </c>
      <c r="J693" s="71" t="str">
        <f>IF(ISBLANK(Данные!J693),"",Данные!J693)</f>
        <v/>
      </c>
      <c r="K693" s="71">
        <f>IF(ISBLANK(Данные!K693),"",Данные!K693)</f>
        <v>6</v>
      </c>
      <c r="L693" s="71" t="str">
        <f>IF(ISBLANK(Данные!L693),"",Данные!L693)</f>
        <v/>
      </c>
      <c r="M693" s="72">
        <f t="shared" si="40"/>
        <v>0.60000000000000009</v>
      </c>
      <c r="N693" s="72">
        <f t="shared" si="43"/>
        <v>11.9</v>
      </c>
      <c r="O693" s="72">
        <f t="shared" si="41"/>
        <v>7.5</v>
      </c>
      <c r="P693" s="72">
        <f t="shared" si="42"/>
        <v>7.5</v>
      </c>
      <c r="Q693" s="72" t="str">
        <f>IF(ISBLANK(Данные!Q693),"",Данные!Q693)</f>
        <v/>
      </c>
      <c r="R693" s="72" t="str">
        <f>IF(ISBLANK(Данные!R693),"",Данные!R693)</f>
        <v/>
      </c>
      <c r="S693" s="72" t="str">
        <f>IF(ISBLANK(Данные!S693),"",Данные!S693)</f>
        <v/>
      </c>
      <c r="T693" s="72" t="str">
        <f>IF(ISBLANK(Данные!T693),"",Данные!T693)</f>
        <v/>
      </c>
      <c r="U693" s="72" t="str">
        <f>IF(ISBLANK(Данные!U693),"",Данные!U693)</f>
        <v/>
      </c>
      <c r="V693" s="72" t="str">
        <f>IF(ISBLANK(Данные!V693),"",Данные!V693)</f>
        <v/>
      </c>
      <c r="W693" s="72">
        <f>IF(ISBLANK(Данные!W693),"",Данные!W693)</f>
        <v>30</v>
      </c>
      <c r="X693" s="72">
        <f>IF(ISBLANK(Данные!X693),"",Данные!X693)</f>
        <v>1</v>
      </c>
      <c r="Y693" s="72">
        <f>IF(ISBLANK(Данные!Y693),"",Данные!Y693)</f>
        <v>2</v>
      </c>
      <c r="Z693" s="72" t="str">
        <f>IF(ISBLANK(Данные!Z693),"",Данные!Z693)</f>
        <v/>
      </c>
      <c r="AA693" s="72" t="str">
        <f>IF(ISBLANK(Данные!AA693),"",Данные!AA693)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>
      <c r="A694" s="71">
        <f>IF(ISBLANK(Данные!A694),"",Данные!A694)</f>
        <v>6369</v>
      </c>
      <c r="B694" s="71">
        <f>IF(ISBLANK(Данные!B694),"",Данные!B694)</f>
        <v>2018</v>
      </c>
      <c r="C694" s="71" t="str">
        <f>IF(ISBLANK(Данные!C694),"",Данные!C694)</f>
        <v>компьютерных технологий и электронного обучения</v>
      </c>
      <c r="D694" s="71" t="str">
        <f>IF(ISBLANK(Данные!D694),"",Данные!D694)</f>
        <v>Готская Ирина Борисовна</v>
      </c>
      <c r="E694" s="71" t="str">
        <f>IF(ISBLANK(Данные!E694),"",Данные!E694)</f>
        <v>доктор педагогических наук</v>
      </c>
      <c r="F694" s="71" t="str">
        <f>IF(ISBLANK(Данные!F694),"",Данные!F694)</f>
        <v>профессор</v>
      </c>
      <c r="G694" s="71">
        <f>IF(ISBLANK(Данные!G694),"",Данные!G694)</f>
        <v>0.75</v>
      </c>
      <c r="H694" s="71">
        <f>IF(ISBLANK(Данные!H694),"",Данные!H694)</f>
        <v>17047</v>
      </c>
      <c r="I694" s="71" t="str">
        <f>IF(ISBLANK(Данные!I694),"",Данные!I694)</f>
        <v>Модуль "Профессиональная коммуникация". Информационные технологии в профессиональной деятельности</v>
      </c>
      <c r="J694" s="71">
        <f>IF(ISBLANK(Данные!J694),"",Данные!J694)</f>
        <v>2</v>
      </c>
      <c r="K694" s="71" t="str">
        <f>IF(ISBLANK(Данные!K694),"",Данные!K694)</f>
        <v/>
      </c>
      <c r="L694" s="71" t="str">
        <f>IF(ISBLANK(Данные!L694),"",Данные!L694)</f>
        <v/>
      </c>
      <c r="M694" s="72">
        <f t="shared" si="40"/>
        <v>0.2</v>
      </c>
      <c r="N694" s="72">
        <f t="shared" si="43"/>
        <v>11.9</v>
      </c>
      <c r="O694" s="72">
        <f t="shared" si="41"/>
        <v>7.5</v>
      </c>
      <c r="P694" s="72">
        <f t="shared" si="42"/>
        <v>7.5</v>
      </c>
      <c r="Q694" s="72" t="str">
        <f>IF(ISBLANK(Данные!Q694),"",Данные!Q694)</f>
        <v/>
      </c>
      <c r="R694" s="72" t="str">
        <f>IF(ISBLANK(Данные!R694),"",Данные!R694)</f>
        <v/>
      </c>
      <c r="S694" s="72" t="str">
        <f>IF(ISBLANK(Данные!S694),"",Данные!S694)</f>
        <v/>
      </c>
      <c r="T694" s="72" t="str">
        <f>IF(ISBLANK(Данные!T694),"",Данные!T694)</f>
        <v/>
      </c>
      <c r="U694" s="72" t="str">
        <f>IF(ISBLANK(Данные!U694),"",Данные!U694)</f>
        <v/>
      </c>
      <c r="V694" s="72" t="str">
        <f>IF(ISBLANK(Данные!V694),"",Данные!V694)</f>
        <v/>
      </c>
      <c r="W694" s="72">
        <f>IF(ISBLANK(Данные!W694),"",Данные!W694)</f>
        <v>30</v>
      </c>
      <c r="X694" s="72">
        <f>IF(ISBLANK(Данные!X694),"",Данные!X694)</f>
        <v>1</v>
      </c>
      <c r="Y694" s="72">
        <f>IF(ISBLANK(Данные!Y694),"",Данные!Y694)</f>
        <v>2</v>
      </c>
      <c r="Z694" s="72" t="str">
        <f>IF(ISBLANK(Данные!Z694),"",Данные!Z694)</f>
        <v/>
      </c>
      <c r="AA694" s="72" t="str">
        <f>IF(ISBLANK(Данные!AA694),"",Данные!AA694)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>
      <c r="A695" s="71">
        <f>IF(ISBLANK(Данные!A695),"",Данные!A695)</f>
        <v>6369</v>
      </c>
      <c r="B695" s="71">
        <f>IF(ISBLANK(Данные!B695),"",Данные!B695)</f>
        <v>2018</v>
      </c>
      <c r="C695" s="71" t="str">
        <f>IF(ISBLANK(Данные!C695),"",Данные!C695)</f>
        <v>компьютерных технологий и электронного обучения</v>
      </c>
      <c r="D695" s="71" t="str">
        <f>IF(ISBLANK(Данные!D695),"",Данные!D695)</f>
        <v>Жуков Николай Николаевич</v>
      </c>
      <c r="E695" s="71" t="str">
        <f>IF(ISBLANK(Данные!E695),"",Данные!E695)</f>
        <v>нет</v>
      </c>
      <c r="F695" s="71" t="str">
        <f>IF(ISBLANK(Данные!F695),"",Данные!F695)</f>
        <v>ассистент</v>
      </c>
      <c r="G695" s="71">
        <f>IF(ISBLANK(Данные!G695),"",Данные!G695)</f>
        <v>1</v>
      </c>
      <c r="H695" s="71">
        <f>IF(ISBLANK(Данные!H695),"",Данные!H695)</f>
        <v>17047</v>
      </c>
      <c r="I695" s="71" t="str">
        <f>IF(ISBLANK(Данные!I695),"",Данные!I695)</f>
        <v>Модуль "Профессиональная коммуникация". Информационные технологии в профессиональной деятельности</v>
      </c>
      <c r="J695" s="71" t="str">
        <f>IF(ISBLANK(Данные!J695),"",Данные!J695)</f>
        <v/>
      </c>
      <c r="K695" s="71" t="str">
        <f>IF(ISBLANK(Данные!K695),"",Данные!K695)</f>
        <v/>
      </c>
      <c r="L695" s="71">
        <f>IF(ISBLANK(Данные!L695),"",Данные!L695)</f>
        <v>24</v>
      </c>
      <c r="M695" s="72">
        <f t="shared" si="40"/>
        <v>2.4000000000000004</v>
      </c>
      <c r="N695" s="72">
        <f t="shared" si="43"/>
        <v>11.9</v>
      </c>
      <c r="O695" s="72">
        <f t="shared" si="41"/>
        <v>7.5</v>
      </c>
      <c r="P695" s="72">
        <f t="shared" si="42"/>
        <v>7.5</v>
      </c>
      <c r="Q695" s="72" t="str">
        <f>IF(ISBLANK(Данные!Q695),"",Данные!Q695)</f>
        <v/>
      </c>
      <c r="R695" s="72" t="str">
        <f>IF(ISBLANK(Данные!R695),"",Данные!R695)</f>
        <v/>
      </c>
      <c r="S695" s="72" t="str">
        <f>IF(ISBLANK(Данные!S695),"",Данные!S695)</f>
        <v/>
      </c>
      <c r="T695" s="72" t="str">
        <f>IF(ISBLANK(Данные!T695),"",Данные!T695)</f>
        <v/>
      </c>
      <c r="U695" s="72" t="str">
        <f>IF(ISBLANK(Данные!U695),"",Данные!U695)</f>
        <v/>
      </c>
      <c r="V695" s="72" t="str">
        <f>IF(ISBLANK(Данные!V695),"",Данные!V695)</f>
        <v/>
      </c>
      <c r="W695" s="72">
        <f>IF(ISBLANK(Данные!W695),"",Данные!W695)</f>
        <v>30</v>
      </c>
      <c r="X695" s="72">
        <f>IF(ISBLANK(Данные!X695),"",Данные!X695)</f>
        <v>1</v>
      </c>
      <c r="Y695" s="72">
        <f>IF(ISBLANK(Данные!Y695),"",Данные!Y695)</f>
        <v>2</v>
      </c>
      <c r="Z695" s="72" t="str">
        <f>IF(ISBLANK(Данные!Z695),"",Данные!Z695)</f>
        <v/>
      </c>
      <c r="AA695" s="72" t="str">
        <f>IF(ISBLANK(Данные!AA695),"",Данные!AA695)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>
      <c r="A696" s="71">
        <f>IF(ISBLANK(Данные!A696),"",Данные!A696)</f>
        <v>6369</v>
      </c>
      <c r="B696" s="71">
        <f>IF(ISBLANK(Данные!B696),"",Данные!B696)</f>
        <v>2018</v>
      </c>
      <c r="C696" s="71" t="str">
        <f>IF(ISBLANK(Данные!C696),"",Данные!C696)</f>
        <v>компьютерных технологий и электронного обучения</v>
      </c>
      <c r="D696" s="71" t="str">
        <f>IF(ISBLANK(Данные!D696),"",Данные!D696)</f>
        <v>Жуков Николай Николаевич</v>
      </c>
      <c r="E696" s="71" t="str">
        <f>IF(ISBLANK(Данные!E696),"",Данные!E696)</f>
        <v>нет</v>
      </c>
      <c r="F696" s="71" t="str">
        <f>IF(ISBLANK(Данные!F696),"",Данные!F696)</f>
        <v>ассистент</v>
      </c>
      <c r="G696" s="71">
        <f>IF(ISBLANK(Данные!G696),"",Данные!G696)</f>
        <v>1</v>
      </c>
      <c r="H696" s="71">
        <f>IF(ISBLANK(Данные!H696),"",Данные!H696)</f>
        <v>17047</v>
      </c>
      <c r="I696" s="71" t="str">
        <f>IF(ISBLANK(Данные!I696),"",Данные!I696)</f>
        <v>Модуль "Профессиональная коммуникация". Информационные технологии в профессиональной деятельности</v>
      </c>
      <c r="J696" s="71" t="str">
        <f>IF(ISBLANK(Данные!J696),"",Данные!J696)</f>
        <v/>
      </c>
      <c r="K696" s="71">
        <f>IF(ISBLANK(Данные!K696),"",Данные!K696)</f>
        <v>6</v>
      </c>
      <c r="L696" s="71" t="str">
        <f>IF(ISBLANK(Данные!L696),"",Данные!L696)</f>
        <v/>
      </c>
      <c r="M696" s="72">
        <f t="shared" si="40"/>
        <v>0.60000000000000009</v>
      </c>
      <c r="N696" s="72">
        <f t="shared" si="43"/>
        <v>11.9</v>
      </c>
      <c r="O696" s="72">
        <f t="shared" si="41"/>
        <v>7.5</v>
      </c>
      <c r="P696" s="72">
        <f t="shared" si="42"/>
        <v>7.5</v>
      </c>
      <c r="Q696" s="72" t="str">
        <f>IF(ISBLANK(Данные!Q696),"",Данные!Q696)</f>
        <v/>
      </c>
      <c r="R696" s="72" t="str">
        <f>IF(ISBLANK(Данные!R696),"",Данные!R696)</f>
        <v/>
      </c>
      <c r="S696" s="72" t="str">
        <f>IF(ISBLANK(Данные!S696),"",Данные!S696)</f>
        <v/>
      </c>
      <c r="T696" s="72" t="str">
        <f>IF(ISBLANK(Данные!T696),"",Данные!T696)</f>
        <v/>
      </c>
      <c r="U696" s="72" t="str">
        <f>IF(ISBLANK(Данные!U696),"",Данные!U696)</f>
        <v/>
      </c>
      <c r="V696" s="72" t="str">
        <f>IF(ISBLANK(Данные!V696),"",Данные!V696)</f>
        <v/>
      </c>
      <c r="W696" s="72">
        <f>IF(ISBLANK(Данные!W696),"",Данные!W696)</f>
        <v>30</v>
      </c>
      <c r="X696" s="72">
        <f>IF(ISBLANK(Данные!X696),"",Данные!X696)</f>
        <v>1</v>
      </c>
      <c r="Y696" s="72">
        <f>IF(ISBLANK(Данные!Y696),"",Данные!Y696)</f>
        <v>2</v>
      </c>
      <c r="Z696" s="72" t="str">
        <f>IF(ISBLANK(Данные!Z696),"",Данные!Z696)</f>
        <v/>
      </c>
      <c r="AA696" s="72" t="str">
        <f>IF(ISBLANK(Данные!AA696),"",Данные!AA696)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>
      <c r="A697" s="71">
        <f>IF(ISBLANK(Данные!A697),"",Данные!A697)</f>
        <v>6370</v>
      </c>
      <c r="B697" s="71">
        <f>IF(ISBLANK(Данные!B697),"",Данные!B697)</f>
        <v>2018</v>
      </c>
      <c r="C697" s="71" t="str">
        <f>IF(ISBLANK(Данные!C697),"",Данные!C697)</f>
        <v>компьютерных технологий и электронного обучения</v>
      </c>
      <c r="D697" s="71" t="str">
        <f>IF(ISBLANK(Данные!D697),"",Данные!D697)</f>
        <v>Абрамян Геннадий Владимирович</v>
      </c>
      <c r="E697" s="71" t="str">
        <f>IF(ISBLANK(Данные!E697),"",Данные!E697)</f>
        <v>доктор педагогических наук</v>
      </c>
      <c r="F697" s="71" t="str">
        <f>IF(ISBLANK(Данные!F697),"",Данные!F697)</f>
        <v>профессор</v>
      </c>
      <c r="G697" s="71">
        <f>IF(ISBLANK(Данные!G697),"",Данные!G697)</f>
        <v>1</v>
      </c>
      <c r="H697" s="71">
        <f>IF(ISBLANK(Данные!H697),"",Данные!H697)</f>
        <v>17048</v>
      </c>
      <c r="I697" s="71" t="str">
        <f>IF(ISBLANK(Данные!I697),"",Данные!I697)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71" t="str">
        <f>IF(ISBLANK(Данные!J697),"",Данные!J697)</f>
        <v/>
      </c>
      <c r="K697" s="71" t="str">
        <f>IF(ISBLANK(Данные!K697),"",Данные!K697)</f>
        <v/>
      </c>
      <c r="L697" s="71" t="str">
        <f>IF(ISBLANK(Данные!L697),"",Данные!L697)</f>
        <v/>
      </c>
      <c r="M697" s="72">
        <f t="shared" si="40"/>
        <v>0</v>
      </c>
      <c r="N697" s="72">
        <f t="shared" si="43"/>
        <v>5.3000000000000007</v>
      </c>
      <c r="O697" s="72">
        <f t="shared" si="41"/>
        <v>2.5</v>
      </c>
      <c r="P697" s="72">
        <f t="shared" si="42"/>
        <v>2.5</v>
      </c>
      <c r="Q697" s="72" t="str">
        <f>IF(ISBLANK(Данные!Q697),"",Данные!Q697)</f>
        <v/>
      </c>
      <c r="R697" s="72" t="str">
        <f>IF(ISBLANK(Данные!R697),"",Данные!R697)</f>
        <v/>
      </c>
      <c r="S697" s="72" t="str">
        <f>IF(ISBLANK(Данные!S697),"",Данные!S697)</f>
        <v/>
      </c>
      <c r="T697" s="72" t="str">
        <f>IF(ISBLANK(Данные!T697),"",Данные!T697)</f>
        <v/>
      </c>
      <c r="U697" s="72">
        <f>IF(ISBLANK(Данные!U697),"",Данные!U697)</f>
        <v>8</v>
      </c>
      <c r="V697" s="72" t="str">
        <f>IF(ISBLANK(Данные!V697),"",Данные!V697)</f>
        <v/>
      </c>
      <c r="W697" s="72">
        <f>IF(ISBLANK(Данные!W697),"",Данные!W697)</f>
        <v>10</v>
      </c>
      <c r="X697" s="72">
        <f>IF(ISBLANK(Данные!X697),"",Данные!X697)</f>
        <v>1</v>
      </c>
      <c r="Y697" s="72">
        <f>IF(ISBLANK(Данные!Y697),"",Данные!Y697)</f>
        <v>1</v>
      </c>
      <c r="Z697" s="72" t="str">
        <f>IF(ISBLANK(Данные!Z697),"",Данные!Z697)</f>
        <v/>
      </c>
      <c r="AA697" s="72" t="str">
        <f>IF(ISBLANK(Данные!AA697),"",Данные!AA697)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>
      <c r="A698" s="71">
        <f>IF(ISBLANK(Данные!A698),"",Данные!A698)</f>
        <v>6370</v>
      </c>
      <c r="B698" s="71">
        <f>IF(ISBLANK(Данные!B698),"",Данные!B698)</f>
        <v>2018</v>
      </c>
      <c r="C698" s="71" t="str">
        <f>IF(ISBLANK(Данные!C698),"",Данные!C698)</f>
        <v>компьютерных технологий и электронного обучения</v>
      </c>
      <c r="D698" s="71" t="str">
        <f>IF(ISBLANK(Данные!D698),"",Данные!D698)</f>
        <v>Абрамян Геннадий Владимирович</v>
      </c>
      <c r="E698" s="71" t="str">
        <f>IF(ISBLANK(Данные!E698),"",Данные!E698)</f>
        <v>доктор педагогических наук</v>
      </c>
      <c r="F698" s="71" t="str">
        <f>IF(ISBLANK(Данные!F698),"",Данные!F698)</f>
        <v>профессор</v>
      </c>
      <c r="G698" s="71">
        <f>IF(ISBLANK(Данные!G698),"",Данные!G698)</f>
        <v>1</v>
      </c>
      <c r="H698" s="71">
        <f>IF(ISBLANK(Данные!H698),"",Данные!H698)</f>
        <v>17048</v>
      </c>
      <c r="I698" s="71" t="str">
        <f>IF(ISBLANK(Данные!I698),"",Данные!I698)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71" t="str">
        <f>IF(ISBLANK(Данные!J698),"",Данные!J698)</f>
        <v/>
      </c>
      <c r="K698" s="71" t="str">
        <f>IF(ISBLANK(Данные!K698),"",Данные!K698)</f>
        <v/>
      </c>
      <c r="L698" s="71" t="str">
        <f>IF(ISBLANK(Данные!L698),"",Данные!L698)</f>
        <v/>
      </c>
      <c r="M698" s="72">
        <f t="shared" si="40"/>
        <v>0</v>
      </c>
      <c r="N698" s="72">
        <f t="shared" si="43"/>
        <v>5.3000000000000007</v>
      </c>
      <c r="O698" s="72">
        <f t="shared" si="41"/>
        <v>2.5</v>
      </c>
      <c r="P698" s="72">
        <f t="shared" si="42"/>
        <v>2.5</v>
      </c>
      <c r="Q698" s="72" t="str">
        <f>IF(ISBLANK(Данные!Q698),"",Данные!Q698)</f>
        <v/>
      </c>
      <c r="R698" s="72" t="str">
        <f>IF(ISBLANK(Данные!R698),"",Данные!R698)</f>
        <v/>
      </c>
      <c r="S698" s="72" t="str">
        <f>IF(ISBLANK(Данные!S698),"",Данные!S698)</f>
        <v/>
      </c>
      <c r="T698" s="72" t="str">
        <f>IF(ISBLANK(Данные!T698),"",Данные!T698)</f>
        <v/>
      </c>
      <c r="U698" s="72">
        <f>IF(ISBLANK(Данные!U698),"",Данные!U698)</f>
        <v>5</v>
      </c>
      <c r="V698" s="72" t="str">
        <f>IF(ISBLANK(Данные!V698),"",Данные!V698)</f>
        <v/>
      </c>
      <c r="W698" s="72">
        <f>IF(ISBLANK(Данные!W698),"",Данные!W698)</f>
        <v>10</v>
      </c>
      <c r="X698" s="72">
        <f>IF(ISBLANK(Данные!X698),"",Данные!X698)</f>
        <v>1</v>
      </c>
      <c r="Y698" s="72">
        <f>IF(ISBLANK(Данные!Y698),"",Данные!Y698)</f>
        <v>1</v>
      </c>
      <c r="Z698" s="72" t="str">
        <f>IF(ISBLANK(Данные!Z698),"",Данные!Z698)</f>
        <v/>
      </c>
      <c r="AA698" s="72" t="str">
        <f>IF(ISBLANK(Данные!AA698),"",Данные!AA698)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>
      <c r="A699" s="71">
        <f>IF(ISBLANK(Данные!A699),"",Данные!A699)</f>
        <v>6370</v>
      </c>
      <c r="B699" s="71">
        <f>IF(ISBLANK(Данные!B699),"",Данные!B699)</f>
        <v>2018</v>
      </c>
      <c r="C699" s="71" t="str">
        <f>IF(ISBLANK(Данные!C699),"",Данные!C699)</f>
        <v>компьютерных технологий и электронного обучения</v>
      </c>
      <c r="D699" s="71" t="str">
        <f>IF(ISBLANK(Данные!D699),"",Данные!D699)</f>
        <v>Абрамян Геннадий Владимирович</v>
      </c>
      <c r="E699" s="71" t="str">
        <f>IF(ISBLANK(Данные!E699),"",Данные!E699)</f>
        <v>доктор педагогических наук</v>
      </c>
      <c r="F699" s="71" t="str">
        <f>IF(ISBLANK(Данные!F699),"",Данные!F699)</f>
        <v>профессор</v>
      </c>
      <c r="G699" s="71">
        <f>IF(ISBLANK(Данные!G699),"",Данные!G699)</f>
        <v>1</v>
      </c>
      <c r="H699" s="71">
        <f>IF(ISBLANK(Данные!H699),"",Данные!H699)</f>
        <v>17048</v>
      </c>
      <c r="I699" s="71" t="str">
        <f>IF(ISBLANK(Данные!I699),"",Данные!I699)</f>
        <v>Руководство ВКР (магистерская диссертация)</v>
      </c>
      <c r="J699" s="71" t="str">
        <f>IF(ISBLANK(Данные!J699),"",Данные!J699)</f>
        <v/>
      </c>
      <c r="K699" s="71" t="str">
        <f>IF(ISBLANK(Данные!K699),"",Данные!K699)</f>
        <v/>
      </c>
      <c r="L699" s="71" t="str">
        <f>IF(ISBLANK(Данные!L699),"",Данные!L699)</f>
        <v/>
      </c>
      <c r="M699" s="72">
        <f t="shared" si="40"/>
        <v>0</v>
      </c>
      <c r="N699" s="72">
        <f t="shared" si="43"/>
        <v>5.3000000000000007</v>
      </c>
      <c r="O699" s="72">
        <f t="shared" si="41"/>
        <v>2.5</v>
      </c>
      <c r="P699" s="72">
        <f t="shared" si="42"/>
        <v>2.5</v>
      </c>
      <c r="Q699" s="72" t="str">
        <f>IF(ISBLANK(Данные!Q699),"",Данные!Q699)</f>
        <v/>
      </c>
      <c r="R699" s="72" t="str">
        <f>IF(ISBLANK(Данные!R699),"",Данные!R699)</f>
        <v/>
      </c>
      <c r="S699" s="72" t="str">
        <f>IF(ISBLANK(Данные!S699),"",Данные!S699)</f>
        <v/>
      </c>
      <c r="T699" s="72" t="str">
        <f>IF(ISBLANK(Данные!T699),"",Данные!T699)</f>
        <v/>
      </c>
      <c r="U699" s="72" t="str">
        <f>IF(ISBLANK(Данные!U699),"",Данные!U699)</f>
        <v/>
      </c>
      <c r="V699" s="72">
        <f>IF(ISBLANK(Данные!V699),"",Данные!V699)</f>
        <v>18</v>
      </c>
      <c r="W699" s="72">
        <f>IF(ISBLANK(Данные!W699),"",Данные!W699)</f>
        <v>10</v>
      </c>
      <c r="X699" s="72">
        <f>IF(ISBLANK(Данные!X699),"",Данные!X699)</f>
        <v>1</v>
      </c>
      <c r="Y699" s="72">
        <f>IF(ISBLANK(Данные!Y699),"",Данные!Y699)</f>
        <v>1</v>
      </c>
      <c r="Z699" s="72" t="str">
        <f>IF(ISBLANK(Данные!Z699),"",Данные!Z699)</f>
        <v/>
      </c>
      <c r="AA699" s="72" t="str">
        <f>IF(ISBLANK(Данные!AA699),"",Данные!AA699)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>
      <c r="A700" s="71">
        <f>IF(ISBLANK(Данные!A700),"",Данные!A700)</f>
        <v>6370</v>
      </c>
      <c r="B700" s="71">
        <f>IF(ISBLANK(Данные!B700),"",Данные!B700)</f>
        <v>2018</v>
      </c>
      <c r="C700" s="71" t="str">
        <f>IF(ISBLANK(Данные!C700),"",Данные!C700)</f>
        <v>компьютерных технологий и электронного обучения</v>
      </c>
      <c r="D700" s="71" t="str">
        <f>IF(ISBLANK(Данные!D700),"",Данные!D700)</f>
        <v>Авксентьева Елена Юрьевна</v>
      </c>
      <c r="E700" s="71" t="str">
        <f>IF(ISBLANK(Данные!E700),"",Данные!E700)</f>
        <v>кандидат педагогических наук</v>
      </c>
      <c r="F700" s="71" t="str">
        <f>IF(ISBLANK(Данные!F700),"",Данные!F700)</f>
        <v>доцент</v>
      </c>
      <c r="G700" s="71">
        <f>IF(ISBLANK(Данные!G700),"",Данные!G700)</f>
        <v>1</v>
      </c>
      <c r="H700" s="71">
        <f>IF(ISBLANK(Данные!H700),"",Данные!H700)</f>
        <v>17048</v>
      </c>
      <c r="I700" s="71" t="str">
        <f>IF(ISBLANK(Данные!I700),"",Данные!I700)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71" t="str">
        <f>IF(ISBLANK(Данные!J700),"",Данные!J700)</f>
        <v/>
      </c>
      <c r="K700" s="71" t="str">
        <f>IF(ISBLANK(Данные!K700),"",Данные!K700)</f>
        <v/>
      </c>
      <c r="L700" s="71" t="str">
        <f>IF(ISBLANK(Данные!L700),"",Данные!L700)</f>
        <v/>
      </c>
      <c r="M700" s="72">
        <f t="shared" si="40"/>
        <v>0</v>
      </c>
      <c r="N700" s="72">
        <f t="shared" si="43"/>
        <v>5.3000000000000007</v>
      </c>
      <c r="O700" s="72">
        <f t="shared" si="41"/>
        <v>2.5</v>
      </c>
      <c r="P700" s="72">
        <f t="shared" si="42"/>
        <v>2.5</v>
      </c>
      <c r="Q700" s="72" t="str">
        <f>IF(ISBLANK(Данные!Q700),"",Данные!Q700)</f>
        <v/>
      </c>
      <c r="R700" s="72" t="str">
        <f>IF(ISBLANK(Данные!R700),"",Данные!R700)</f>
        <v/>
      </c>
      <c r="S700" s="72" t="str">
        <f>IF(ISBLANK(Данные!S700),"",Данные!S700)</f>
        <v/>
      </c>
      <c r="T700" s="72" t="str">
        <f>IF(ISBLANK(Данные!T700),"",Данные!T700)</f>
        <v/>
      </c>
      <c r="U700" s="72">
        <f>IF(ISBLANK(Данные!U700),"",Данные!U700)</f>
        <v>15</v>
      </c>
      <c r="V700" s="72" t="str">
        <f>IF(ISBLANK(Данные!V700),"",Данные!V700)</f>
        <v/>
      </c>
      <c r="W700" s="72">
        <f>IF(ISBLANK(Данные!W700),"",Данные!W700)</f>
        <v>10</v>
      </c>
      <c r="X700" s="72">
        <f>IF(ISBLANK(Данные!X700),"",Данные!X700)</f>
        <v>1</v>
      </c>
      <c r="Y700" s="72">
        <f>IF(ISBLANK(Данные!Y700),"",Данные!Y700)</f>
        <v>1</v>
      </c>
      <c r="Z700" s="72" t="str">
        <f>IF(ISBLANK(Данные!Z700),"",Данные!Z700)</f>
        <v/>
      </c>
      <c r="AA700" s="72" t="str">
        <f>IF(ISBLANK(Данные!AA700),"",Данные!AA700)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>
      <c r="A701" s="71">
        <f>IF(ISBLANK(Данные!A701),"",Данные!A701)</f>
        <v>6370</v>
      </c>
      <c r="B701" s="71">
        <f>IF(ISBLANK(Данные!B701),"",Данные!B701)</f>
        <v>2018</v>
      </c>
      <c r="C701" s="71" t="str">
        <f>IF(ISBLANK(Данные!C701),"",Данные!C701)</f>
        <v>компьютерных технологий и электронного обучения</v>
      </c>
      <c r="D701" s="71" t="str">
        <f>IF(ISBLANK(Данные!D701),"",Данные!D701)</f>
        <v>Авксентьева Елена Юрьевна</v>
      </c>
      <c r="E701" s="71" t="str">
        <f>IF(ISBLANK(Данные!E701),"",Данные!E701)</f>
        <v>кандидат педагогических наук</v>
      </c>
      <c r="F701" s="71" t="str">
        <f>IF(ISBLANK(Данные!F701),"",Данные!F701)</f>
        <v>доцент</v>
      </c>
      <c r="G701" s="71">
        <f>IF(ISBLANK(Данные!G701),"",Данные!G701)</f>
        <v>1</v>
      </c>
      <c r="H701" s="71">
        <f>IF(ISBLANK(Данные!H701),"",Данные!H701)</f>
        <v>17048</v>
      </c>
      <c r="I701" s="71" t="str">
        <f>IF(ISBLANK(Данные!I701),"",Данные!I701)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71" t="str">
        <f>IF(ISBLANK(Данные!J701),"",Данные!J701)</f>
        <v/>
      </c>
      <c r="K701" s="71" t="str">
        <f>IF(ISBLANK(Данные!K701),"",Данные!K701)</f>
        <v/>
      </c>
      <c r="L701" s="71" t="str">
        <f>IF(ISBLANK(Данные!L701),"",Данные!L701)</f>
        <v/>
      </c>
      <c r="M701" s="72">
        <f t="shared" si="40"/>
        <v>0</v>
      </c>
      <c r="N701" s="72">
        <f t="shared" si="43"/>
        <v>5.3000000000000007</v>
      </c>
      <c r="O701" s="72">
        <f t="shared" si="41"/>
        <v>2.5</v>
      </c>
      <c r="P701" s="72">
        <f t="shared" si="42"/>
        <v>2.5</v>
      </c>
      <c r="Q701" s="72" t="str">
        <f>IF(ISBLANK(Данные!Q701),"",Данные!Q701)</f>
        <v/>
      </c>
      <c r="R701" s="72" t="str">
        <f>IF(ISBLANK(Данные!R701),"",Данные!R701)</f>
        <v/>
      </c>
      <c r="S701" s="72" t="str">
        <f>IF(ISBLANK(Данные!S701),"",Данные!S701)</f>
        <v/>
      </c>
      <c r="T701" s="72" t="str">
        <f>IF(ISBLANK(Данные!T701),"",Данные!T701)</f>
        <v/>
      </c>
      <c r="U701" s="72">
        <f>IF(ISBLANK(Данные!U701),"",Данные!U701)</f>
        <v>10</v>
      </c>
      <c r="V701" s="72" t="str">
        <f>IF(ISBLANK(Данные!V701),"",Данные!V701)</f>
        <v/>
      </c>
      <c r="W701" s="72">
        <f>IF(ISBLANK(Данные!W701),"",Данные!W701)</f>
        <v>10</v>
      </c>
      <c r="X701" s="72">
        <f>IF(ISBLANK(Данные!X701),"",Данные!X701)</f>
        <v>1</v>
      </c>
      <c r="Y701" s="72">
        <f>IF(ISBLANK(Данные!Y701),"",Данные!Y701)</f>
        <v>1</v>
      </c>
      <c r="Z701" s="72" t="str">
        <f>IF(ISBLANK(Данные!Z701),"",Данные!Z701)</f>
        <v/>
      </c>
      <c r="AA701" s="72" t="str">
        <f>IF(ISBLANK(Данные!AA701),"",Данные!AA701)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>
      <c r="A702" s="71">
        <f>IF(ISBLANK(Данные!A702),"",Данные!A702)</f>
        <v>6370</v>
      </c>
      <c r="B702" s="71">
        <f>IF(ISBLANK(Данные!B702),"",Данные!B702)</f>
        <v>2018</v>
      </c>
      <c r="C702" s="71" t="str">
        <f>IF(ISBLANK(Данные!C702),"",Данные!C702)</f>
        <v>компьютерных технологий и электронного обучения</v>
      </c>
      <c r="D702" s="71" t="str">
        <f>IF(ISBLANK(Данные!D702),"",Данные!D702)</f>
        <v>Авксентьева Елена Юрьевна</v>
      </c>
      <c r="E702" s="71" t="str">
        <f>IF(ISBLANK(Данные!E702),"",Данные!E702)</f>
        <v>кандидат педагогических наук</v>
      </c>
      <c r="F702" s="71" t="str">
        <f>IF(ISBLANK(Данные!F702),"",Данные!F702)</f>
        <v>доцент</v>
      </c>
      <c r="G702" s="71">
        <f>IF(ISBLANK(Данные!G702),"",Данные!G702)</f>
        <v>1</v>
      </c>
      <c r="H702" s="71">
        <f>IF(ISBLANK(Данные!H702),"",Данные!H702)</f>
        <v>17048</v>
      </c>
      <c r="I702" s="71" t="str">
        <f>IF(ISBLANK(Данные!I702),"",Данные!I702)</f>
        <v>Руководство ВКР (магистерская диссертация)</v>
      </c>
      <c r="J702" s="71" t="str">
        <f>IF(ISBLANK(Данные!J702),"",Данные!J702)</f>
        <v/>
      </c>
      <c r="K702" s="71" t="str">
        <f>IF(ISBLANK(Данные!K702),"",Данные!K702)</f>
        <v/>
      </c>
      <c r="L702" s="71" t="str">
        <f>IF(ISBLANK(Данные!L702),"",Данные!L702)</f>
        <v/>
      </c>
      <c r="M702" s="72">
        <f t="shared" si="40"/>
        <v>0</v>
      </c>
      <c r="N702" s="72">
        <f t="shared" si="43"/>
        <v>5.3000000000000007</v>
      </c>
      <c r="O702" s="72">
        <f t="shared" si="41"/>
        <v>2.5</v>
      </c>
      <c r="P702" s="72">
        <f t="shared" si="42"/>
        <v>2.5</v>
      </c>
      <c r="Q702" s="72" t="str">
        <f>IF(ISBLANK(Данные!Q702),"",Данные!Q702)</f>
        <v/>
      </c>
      <c r="R702" s="72" t="str">
        <f>IF(ISBLANK(Данные!R702),"",Данные!R702)</f>
        <v/>
      </c>
      <c r="S702" s="72" t="str">
        <f>IF(ISBLANK(Данные!S702),"",Данные!S702)</f>
        <v/>
      </c>
      <c r="T702" s="72" t="str">
        <f>IF(ISBLANK(Данные!T702),"",Данные!T702)</f>
        <v/>
      </c>
      <c r="U702" s="72" t="str">
        <f>IF(ISBLANK(Данные!U702),"",Данные!U702)</f>
        <v/>
      </c>
      <c r="V702" s="72">
        <f>IF(ISBLANK(Данные!V702),"",Данные!V702)</f>
        <v>36</v>
      </c>
      <c r="W702" s="72">
        <f>IF(ISBLANK(Данные!W702),"",Данные!W702)</f>
        <v>10</v>
      </c>
      <c r="X702" s="72">
        <f>IF(ISBLANK(Данные!X702),"",Данные!X702)</f>
        <v>1</v>
      </c>
      <c r="Y702" s="72">
        <f>IF(ISBLANK(Данные!Y702),"",Данные!Y702)</f>
        <v>1</v>
      </c>
      <c r="Z702" s="72" t="str">
        <f>IF(ISBLANK(Данные!Z702),"",Данные!Z702)</f>
        <v/>
      </c>
      <c r="AA702" s="72" t="str">
        <f>IF(ISBLANK(Данные!AA702),"",Данные!AA702)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>
      <c r="A703" s="71">
        <f>IF(ISBLANK(Данные!A703),"",Данные!A703)</f>
        <v>6370</v>
      </c>
      <c r="B703" s="71">
        <f>IF(ISBLANK(Данные!B703),"",Данные!B703)</f>
        <v>2018</v>
      </c>
      <c r="C703" s="71" t="str">
        <f>IF(ISBLANK(Данные!C703),"",Данные!C703)</f>
        <v>компьютерных технологий и электронного обучения</v>
      </c>
      <c r="D703" s="71" t="str">
        <f>IF(ISBLANK(Данные!D703),"",Данные!D703)</f>
        <v>Аксютин Павел Александрович</v>
      </c>
      <c r="E703" s="71" t="str">
        <f>IF(ISBLANK(Данные!E703),"",Данные!E703)</f>
        <v>нет</v>
      </c>
      <c r="F703" s="71" t="str">
        <f>IF(ISBLANK(Данные!F703),"",Данные!F703)</f>
        <v>ассистент</v>
      </c>
      <c r="G703" s="71">
        <f>IF(ISBLANK(Данные!G703),"",Данные!G703)</f>
        <v>0.25</v>
      </c>
      <c r="H703" s="71">
        <f>IF(ISBLANK(Данные!H703),"",Данные!H703)</f>
        <v>17048</v>
      </c>
      <c r="I703" s="71" t="str">
        <f>IF(ISBLANK(Данные!I703),"",Данные!I703)</f>
        <v>Модуль "Профессиональная коммуникация". Информационные технологии в профессиональной деятельности</v>
      </c>
      <c r="J703" s="71" t="str">
        <f>IF(ISBLANK(Данные!J703),"",Данные!J703)</f>
        <v/>
      </c>
      <c r="K703" s="71">
        <f>IF(ISBLANK(Данные!K703),"",Данные!K703)</f>
        <v>12</v>
      </c>
      <c r="L703" s="71">
        <f>IF(ISBLANK(Данные!L703),"",Данные!L703)</f>
        <v>12</v>
      </c>
      <c r="M703" s="72">
        <f t="shared" si="40"/>
        <v>2.4000000000000004</v>
      </c>
      <c r="N703" s="72">
        <f t="shared" si="43"/>
        <v>5.3000000000000007</v>
      </c>
      <c r="O703" s="72">
        <f t="shared" si="41"/>
        <v>2.5</v>
      </c>
      <c r="P703" s="72">
        <f t="shared" si="42"/>
        <v>2.5</v>
      </c>
      <c r="Q703" s="72" t="str">
        <f>IF(ISBLANK(Данные!Q703),"",Данные!Q703)</f>
        <v/>
      </c>
      <c r="R703" s="72" t="str">
        <f>IF(ISBLANK(Данные!R703),"",Данные!R703)</f>
        <v/>
      </c>
      <c r="S703" s="72" t="str">
        <f>IF(ISBLANK(Данные!S703),"",Данные!S703)</f>
        <v/>
      </c>
      <c r="T703" s="72" t="str">
        <f>IF(ISBLANK(Данные!T703),"",Данные!T703)</f>
        <v/>
      </c>
      <c r="U703" s="72" t="str">
        <f>IF(ISBLANK(Данные!U703),"",Данные!U703)</f>
        <v/>
      </c>
      <c r="V703" s="72" t="str">
        <f>IF(ISBLANK(Данные!V703),"",Данные!V703)</f>
        <v/>
      </c>
      <c r="W703" s="72">
        <f>IF(ISBLANK(Данные!W703),"",Данные!W703)</f>
        <v>10</v>
      </c>
      <c r="X703" s="72">
        <f>IF(ISBLANK(Данные!X703),"",Данные!X703)</f>
        <v>1</v>
      </c>
      <c r="Y703" s="72">
        <f>IF(ISBLANK(Данные!Y703),"",Данные!Y703)</f>
        <v>1</v>
      </c>
      <c r="Z703" s="72" t="str">
        <f>IF(ISBLANK(Данные!Z703),"",Данные!Z703)</f>
        <v/>
      </c>
      <c r="AA703" s="72" t="str">
        <f>IF(ISBLANK(Данные!AA703),"",Данные!AA703)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>
      <c r="A704" s="71">
        <f>IF(ISBLANK(Данные!A704),"",Данные!A704)</f>
        <v>6370</v>
      </c>
      <c r="B704" s="71">
        <f>IF(ISBLANK(Данные!B704),"",Данные!B704)</f>
        <v>2018</v>
      </c>
      <c r="C704" s="71" t="str">
        <f>IF(ISBLANK(Данные!C704),"",Данные!C704)</f>
        <v>компьютерных технологий и электронного обучения</v>
      </c>
      <c r="D704" s="71" t="str">
        <f>IF(ISBLANK(Данные!D704),"",Данные!D704)</f>
        <v>Аксютин Павел Александрович</v>
      </c>
      <c r="E704" s="71" t="str">
        <f>IF(ISBLANK(Данные!E704),"",Данные!E704)</f>
        <v>нет</v>
      </c>
      <c r="F704" s="71" t="str">
        <f>IF(ISBLANK(Данные!F704),"",Данные!F704)</f>
        <v>ассистент</v>
      </c>
      <c r="G704" s="71">
        <f>IF(ISBLANK(Данные!G704),"",Данные!G704)</f>
        <v>0.25</v>
      </c>
      <c r="H704" s="71">
        <f>IF(ISBLANK(Данные!H704),"",Данные!H704)</f>
        <v>17048</v>
      </c>
      <c r="I704" s="71" t="str">
        <f>IF(ISBLANK(Данные!I704),"",Данные!I704)</f>
        <v>Модуль "Теория и практика корпоративного электронного обучения". Организация и модели корпоративного обучения</v>
      </c>
      <c r="J704" s="71" t="str">
        <f>IF(ISBLANK(Данные!J704),"",Данные!J704)</f>
        <v/>
      </c>
      <c r="K704" s="71">
        <f>IF(ISBLANK(Данные!K704),"",Данные!K704)</f>
        <v>6</v>
      </c>
      <c r="L704" s="71" t="str">
        <f>IF(ISBLANK(Данные!L704),"",Данные!L704)</f>
        <v/>
      </c>
      <c r="M704" s="72">
        <f t="shared" si="40"/>
        <v>0.60000000000000009</v>
      </c>
      <c r="N704" s="72">
        <f t="shared" si="43"/>
        <v>5.3000000000000007</v>
      </c>
      <c r="O704" s="72">
        <f t="shared" si="41"/>
        <v>2.5</v>
      </c>
      <c r="P704" s="72">
        <f t="shared" si="42"/>
        <v>2.5</v>
      </c>
      <c r="Q704" s="72" t="str">
        <f>IF(ISBLANK(Данные!Q704),"",Данные!Q704)</f>
        <v/>
      </c>
      <c r="R704" s="72" t="str">
        <f>IF(ISBLANK(Данные!R704),"",Данные!R704)</f>
        <v/>
      </c>
      <c r="S704" s="72" t="str">
        <f>IF(ISBLANK(Данные!S704),"",Данные!S704)</f>
        <v/>
      </c>
      <c r="T704" s="72" t="str">
        <f>IF(ISBLANK(Данные!T704),"",Данные!T704)</f>
        <v/>
      </c>
      <c r="U704" s="72" t="str">
        <f>IF(ISBLANK(Данные!U704),"",Данные!U704)</f>
        <v/>
      </c>
      <c r="V704" s="72" t="str">
        <f>IF(ISBLANK(Данные!V704),"",Данные!V704)</f>
        <v/>
      </c>
      <c r="W704" s="72">
        <f>IF(ISBLANK(Данные!W704),"",Данные!W704)</f>
        <v>10</v>
      </c>
      <c r="X704" s="72">
        <f>IF(ISBLANK(Данные!X704),"",Данные!X704)</f>
        <v>1</v>
      </c>
      <c r="Y704" s="72">
        <f>IF(ISBLANK(Данные!Y704),"",Данные!Y704)</f>
        <v>1</v>
      </c>
      <c r="Z704" s="72" t="str">
        <f>IF(ISBLANK(Данные!Z704),"",Данные!Z704)</f>
        <v/>
      </c>
      <c r="AA704" s="72" t="str">
        <f>IF(ISBLANK(Данные!AA704),"",Данные!AA704)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>
      <c r="A705" s="71">
        <f>IF(ISBLANK(Данные!A705),"",Данные!A705)</f>
        <v>6370</v>
      </c>
      <c r="B705" s="71">
        <f>IF(ISBLANK(Данные!B705),"",Данные!B705)</f>
        <v>2018</v>
      </c>
      <c r="C705" s="71" t="str">
        <f>IF(ISBLANK(Данные!C705),"",Данные!C705)</f>
        <v>компьютерных технологий и электронного обучения</v>
      </c>
      <c r="D705" s="71" t="str">
        <f>IF(ISBLANK(Данные!D705),"",Данные!D705)</f>
        <v>Атаян Ануш Михайловна</v>
      </c>
      <c r="E705" s="71" t="str">
        <f>IF(ISBLANK(Данные!E705),"",Данные!E705)</f>
        <v>кандидат педагогических наук</v>
      </c>
      <c r="F705" s="71" t="str">
        <f>IF(ISBLANK(Данные!F705),"",Данные!F705)</f>
        <v>доцент</v>
      </c>
      <c r="G705" s="71">
        <f>IF(ISBLANK(Данные!G705),"",Данные!G705)</f>
        <v>1</v>
      </c>
      <c r="H705" s="71">
        <f>IF(ISBLANK(Данные!H705),"",Данные!H705)</f>
        <v>17048</v>
      </c>
      <c r="I705" s="71" t="str">
        <f>IF(ISBLANK(Данные!I705),"",Данные!I705)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71" t="str">
        <f>IF(ISBLANK(Данные!J705),"",Данные!J705)</f>
        <v/>
      </c>
      <c r="K705" s="71" t="str">
        <f>IF(ISBLANK(Данные!K705),"",Данные!K705)</f>
        <v/>
      </c>
      <c r="L705" s="71" t="str">
        <f>IF(ISBLANK(Данные!L705),"",Данные!L705)</f>
        <v/>
      </c>
      <c r="M705" s="72">
        <f t="shared" si="40"/>
        <v>0</v>
      </c>
      <c r="N705" s="72">
        <f t="shared" si="43"/>
        <v>5.3000000000000007</v>
      </c>
      <c r="O705" s="72">
        <f t="shared" si="41"/>
        <v>2.5</v>
      </c>
      <c r="P705" s="72">
        <f t="shared" si="42"/>
        <v>2.5</v>
      </c>
      <c r="Q705" s="72" t="str">
        <f>IF(ISBLANK(Данные!Q705),"",Данные!Q705)</f>
        <v/>
      </c>
      <c r="R705" s="72" t="str">
        <f>IF(ISBLANK(Данные!R705),"",Данные!R705)</f>
        <v/>
      </c>
      <c r="S705" s="72" t="str">
        <f>IF(ISBLANK(Данные!S705),"",Данные!S705)</f>
        <v/>
      </c>
      <c r="T705" s="72" t="str">
        <f>IF(ISBLANK(Данные!T705),"",Данные!T705)</f>
        <v/>
      </c>
      <c r="U705" s="72">
        <f>IF(ISBLANK(Данные!U705),"",Данные!U705)</f>
        <v>8</v>
      </c>
      <c r="V705" s="72" t="str">
        <f>IF(ISBLANK(Данные!V705),"",Данные!V705)</f>
        <v/>
      </c>
      <c r="W705" s="72">
        <f>IF(ISBLANK(Данные!W705),"",Данные!W705)</f>
        <v>10</v>
      </c>
      <c r="X705" s="72">
        <f>IF(ISBLANK(Данные!X705),"",Данные!X705)</f>
        <v>1</v>
      </c>
      <c r="Y705" s="72">
        <f>IF(ISBLANK(Данные!Y705),"",Данные!Y705)</f>
        <v>1</v>
      </c>
      <c r="Z705" s="72" t="str">
        <f>IF(ISBLANK(Данные!Z705),"",Данные!Z705)</f>
        <v/>
      </c>
      <c r="AA705" s="72" t="str">
        <f>IF(ISBLANK(Данные!AA705),"",Данные!AA705)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>
      <c r="A706" s="71">
        <f>IF(ISBLANK(Данные!A706),"",Данные!A706)</f>
        <v>6370</v>
      </c>
      <c r="B706" s="71">
        <f>IF(ISBLANK(Данные!B706),"",Данные!B706)</f>
        <v>2018</v>
      </c>
      <c r="C706" s="71" t="str">
        <f>IF(ISBLANK(Данные!C706),"",Данные!C706)</f>
        <v>компьютерных технологий и электронного обучения</v>
      </c>
      <c r="D706" s="71" t="str">
        <f>IF(ISBLANK(Данные!D706),"",Данные!D706)</f>
        <v>Атаян Ануш Михайловна</v>
      </c>
      <c r="E706" s="71" t="str">
        <f>IF(ISBLANK(Данные!E706),"",Данные!E706)</f>
        <v>кандидат педагогических наук</v>
      </c>
      <c r="F706" s="71" t="str">
        <f>IF(ISBLANK(Данные!F706),"",Данные!F706)</f>
        <v>доцент</v>
      </c>
      <c r="G706" s="71">
        <f>IF(ISBLANK(Данные!G706),"",Данные!G706)</f>
        <v>1</v>
      </c>
      <c r="H706" s="71">
        <f>IF(ISBLANK(Данные!H706),"",Данные!H706)</f>
        <v>17048</v>
      </c>
      <c r="I706" s="71" t="str">
        <f>IF(ISBLANK(Данные!I706),"",Данные!I706)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71" t="str">
        <f>IF(ISBLANK(Данные!J706),"",Данные!J706)</f>
        <v/>
      </c>
      <c r="K706" s="71" t="str">
        <f>IF(ISBLANK(Данные!K706),"",Данные!K706)</f>
        <v/>
      </c>
      <c r="L706" s="71" t="str">
        <f>IF(ISBLANK(Данные!L706),"",Данные!L706)</f>
        <v/>
      </c>
      <c r="M706" s="72">
        <f t="shared" si="40"/>
        <v>0</v>
      </c>
      <c r="N706" s="72">
        <f t="shared" si="43"/>
        <v>5.3000000000000007</v>
      </c>
      <c r="O706" s="72">
        <f t="shared" si="41"/>
        <v>2.5</v>
      </c>
      <c r="P706" s="72">
        <f t="shared" si="42"/>
        <v>2.5</v>
      </c>
      <c r="Q706" s="72" t="str">
        <f>IF(ISBLANK(Данные!Q706),"",Данные!Q706)</f>
        <v/>
      </c>
      <c r="R706" s="72" t="str">
        <f>IF(ISBLANK(Данные!R706),"",Данные!R706)</f>
        <v/>
      </c>
      <c r="S706" s="72" t="str">
        <f>IF(ISBLANK(Данные!S706),"",Данные!S706)</f>
        <v/>
      </c>
      <c r="T706" s="72" t="str">
        <f>IF(ISBLANK(Данные!T706),"",Данные!T706)</f>
        <v/>
      </c>
      <c r="U706" s="72">
        <f>IF(ISBLANK(Данные!U706),"",Данные!U706)</f>
        <v>5</v>
      </c>
      <c r="V706" s="72" t="str">
        <f>IF(ISBLANK(Данные!V706),"",Данные!V706)</f>
        <v/>
      </c>
      <c r="W706" s="72">
        <f>IF(ISBLANK(Данные!W706),"",Данные!W706)</f>
        <v>10</v>
      </c>
      <c r="X706" s="72">
        <f>IF(ISBLANK(Данные!X706),"",Данные!X706)</f>
        <v>1</v>
      </c>
      <c r="Y706" s="72">
        <f>IF(ISBLANK(Данные!Y706),"",Данные!Y706)</f>
        <v>1</v>
      </c>
      <c r="Z706" s="72" t="str">
        <f>IF(ISBLANK(Данные!Z706),"",Данные!Z706)</f>
        <v/>
      </c>
      <c r="AA706" s="72" t="str">
        <f>IF(ISBLANK(Данные!AA706),"",Данные!AA706)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>
      <c r="A707" s="71">
        <f>IF(ISBLANK(Данные!A707),"",Данные!A707)</f>
        <v>6370</v>
      </c>
      <c r="B707" s="71">
        <f>IF(ISBLANK(Данные!B707),"",Данные!B707)</f>
        <v>2018</v>
      </c>
      <c r="C707" s="71" t="str">
        <f>IF(ISBLANK(Данные!C707),"",Данные!C707)</f>
        <v>компьютерных технологий и электронного обучения</v>
      </c>
      <c r="D707" s="71" t="str">
        <f>IF(ISBLANK(Данные!D707),"",Данные!D707)</f>
        <v>Атаян Ануш Михайловна</v>
      </c>
      <c r="E707" s="71" t="str">
        <f>IF(ISBLANK(Данные!E707),"",Данные!E707)</f>
        <v>кандидат педагогических наук</v>
      </c>
      <c r="F707" s="71" t="str">
        <f>IF(ISBLANK(Данные!F707),"",Данные!F707)</f>
        <v>доцент</v>
      </c>
      <c r="G707" s="71">
        <f>IF(ISBLANK(Данные!G707),"",Данные!G707)</f>
        <v>1</v>
      </c>
      <c r="H707" s="71">
        <f>IF(ISBLANK(Данные!H707),"",Данные!H707)</f>
        <v>17048</v>
      </c>
      <c r="I707" s="71" t="str">
        <f>IF(ISBLANK(Данные!I707),"",Данные!I707)</f>
        <v>Руководство ВКР (магистерская диссертация)</v>
      </c>
      <c r="J707" s="71" t="str">
        <f>IF(ISBLANK(Данные!J707),"",Данные!J707)</f>
        <v/>
      </c>
      <c r="K707" s="71" t="str">
        <f>IF(ISBLANK(Данные!K707),"",Данные!K707)</f>
        <v/>
      </c>
      <c r="L707" s="71" t="str">
        <f>IF(ISBLANK(Данные!L707),"",Данные!L707)</f>
        <v/>
      </c>
      <c r="M707" s="72">
        <f t="shared" si="40"/>
        <v>0</v>
      </c>
      <c r="N707" s="72">
        <f t="shared" si="43"/>
        <v>5.3000000000000007</v>
      </c>
      <c r="O707" s="72">
        <f t="shared" si="41"/>
        <v>2.5</v>
      </c>
      <c r="P707" s="72">
        <f t="shared" si="42"/>
        <v>2.5</v>
      </c>
      <c r="Q707" s="72" t="str">
        <f>IF(ISBLANK(Данные!Q707),"",Данные!Q707)</f>
        <v/>
      </c>
      <c r="R707" s="72" t="str">
        <f>IF(ISBLANK(Данные!R707),"",Данные!R707)</f>
        <v/>
      </c>
      <c r="S707" s="72" t="str">
        <f>IF(ISBLANK(Данные!S707),"",Данные!S707)</f>
        <v/>
      </c>
      <c r="T707" s="72" t="str">
        <f>IF(ISBLANK(Данные!T707),"",Данные!T707)</f>
        <v/>
      </c>
      <c r="U707" s="72" t="str">
        <f>IF(ISBLANK(Данные!U707),"",Данные!U707)</f>
        <v/>
      </c>
      <c r="V707" s="72">
        <f>IF(ISBLANK(Данные!V707),"",Данные!V707)</f>
        <v>18</v>
      </c>
      <c r="W707" s="72">
        <f>IF(ISBLANK(Данные!W707),"",Данные!W707)</f>
        <v>10</v>
      </c>
      <c r="X707" s="72">
        <f>IF(ISBLANK(Данные!X707),"",Данные!X707)</f>
        <v>1</v>
      </c>
      <c r="Y707" s="72">
        <f>IF(ISBLANK(Данные!Y707),"",Данные!Y707)</f>
        <v>1</v>
      </c>
      <c r="Z707" s="72" t="str">
        <f>IF(ISBLANK(Данные!Z707),"",Данные!Z707)</f>
        <v/>
      </c>
      <c r="AA707" s="72" t="str">
        <f>IF(ISBLANK(Данные!AA707),"",Данные!AA707)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>
      <c r="A708" s="71">
        <f>IF(ISBLANK(Данные!A708),"",Данные!A708)</f>
        <v>6370</v>
      </c>
      <c r="B708" s="71">
        <f>IF(ISBLANK(Данные!B708),"",Данные!B708)</f>
        <v>2018</v>
      </c>
      <c r="C708" s="71" t="str">
        <f>IF(ISBLANK(Данные!C708),"",Данные!C708)</f>
        <v>компьютерных технологий и электронного обучения</v>
      </c>
      <c r="D708" s="71" t="str">
        <f>IF(ISBLANK(Данные!D708),"",Данные!D708)</f>
        <v>Власова Елена Зотиковна</v>
      </c>
      <c r="E708" s="71" t="str">
        <f>IF(ISBLANK(Данные!E708),"",Данные!E708)</f>
        <v>доктор педагогических наук</v>
      </c>
      <c r="F708" s="71" t="str">
        <f>IF(ISBLANK(Данные!F708),"",Данные!F708)</f>
        <v>заведующий кафедрой</v>
      </c>
      <c r="G708" s="71">
        <f>IF(ISBLANK(Данные!G708),"",Данные!G708)</f>
        <v>1</v>
      </c>
      <c r="H708" s="71">
        <f>IF(ISBLANK(Данные!H708),"",Данные!H708)</f>
        <v>17048</v>
      </c>
      <c r="I708" s="71" t="str">
        <f>IF(ISBLANK(Данные!I708),"",Данные!I708)</f>
        <v>Модуль "IT- инфраструктура образовательного учреждения". Проектирование и разработка электронных образовательных ресурсов</v>
      </c>
      <c r="J708" s="71">
        <f>IF(ISBLANK(Данные!J708),"",Данные!J708)</f>
        <v>4</v>
      </c>
      <c r="K708" s="71" t="str">
        <f>IF(ISBLANK(Данные!K708),"",Данные!K708)</f>
        <v/>
      </c>
      <c r="L708" s="71" t="str">
        <f>IF(ISBLANK(Данные!L708),"",Данные!L708)</f>
        <v/>
      </c>
      <c r="M708" s="72">
        <f t="shared" ref="M708:M771" si="44">0.1*SUM(J708,K708,L708)</f>
        <v>0.4</v>
      </c>
      <c r="N708" s="72">
        <f t="shared" si="43"/>
        <v>5.3000000000000007</v>
      </c>
      <c r="O708" s="72">
        <f t="shared" ref="O708:O771" si="45">0.25*W708</f>
        <v>2.5</v>
      </c>
      <c r="P708" s="72">
        <f t="shared" ref="P708:P771" si="46">0.25*W708</f>
        <v>2.5</v>
      </c>
      <c r="Q708" s="72" t="str">
        <f>IF(ISBLANK(Данные!Q708),"",Данные!Q708)</f>
        <v/>
      </c>
      <c r="R708" s="72" t="str">
        <f>IF(ISBLANK(Данные!R708),"",Данные!R708)</f>
        <v/>
      </c>
      <c r="S708" s="72" t="str">
        <f>IF(ISBLANK(Данные!S708),"",Данные!S708)</f>
        <v/>
      </c>
      <c r="T708" s="72" t="str">
        <f>IF(ISBLANK(Данные!T708),"",Данные!T708)</f>
        <v/>
      </c>
      <c r="U708" s="72" t="str">
        <f>IF(ISBLANK(Данные!U708),"",Данные!U708)</f>
        <v/>
      </c>
      <c r="V708" s="72" t="str">
        <f>IF(ISBLANK(Данные!V708),"",Данные!V708)</f>
        <v/>
      </c>
      <c r="W708" s="72">
        <f>IF(ISBLANK(Данные!W708),"",Данные!W708)</f>
        <v>10</v>
      </c>
      <c r="X708" s="72">
        <f>IF(ISBLANK(Данные!X708),"",Данные!X708)</f>
        <v>1</v>
      </c>
      <c r="Y708" s="72">
        <f>IF(ISBLANK(Данные!Y708),"",Данные!Y708)</f>
        <v>1</v>
      </c>
      <c r="Z708" s="72" t="str">
        <f>IF(ISBLANK(Данные!Z708),"",Данные!Z708)</f>
        <v/>
      </c>
      <c r="AA708" s="72" t="str">
        <f>IF(ISBLANK(Данные!AA708),"",Данные!AA708)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>
      <c r="A709" s="71">
        <f>IF(ISBLANK(Данные!A709),"",Данные!A709)</f>
        <v>6370</v>
      </c>
      <c r="B709" s="71">
        <f>IF(ISBLANK(Данные!B709),"",Данные!B709)</f>
        <v>2018</v>
      </c>
      <c r="C709" s="71" t="str">
        <f>IF(ISBLANK(Данные!C709),"",Данные!C709)</f>
        <v>компьютерных технологий и электронного обучения</v>
      </c>
      <c r="D709" s="71" t="str">
        <f>IF(ISBLANK(Данные!D709),"",Данные!D709)</f>
        <v>Власова Елена Зотиковна</v>
      </c>
      <c r="E709" s="71" t="str">
        <f>IF(ISBLANK(Данные!E709),"",Данные!E709)</f>
        <v>доктор педагогических наук</v>
      </c>
      <c r="F709" s="71" t="str">
        <f>IF(ISBLANK(Данные!F709),"",Данные!F709)</f>
        <v>заведующий кафедрой</v>
      </c>
      <c r="G709" s="71">
        <f>IF(ISBLANK(Данные!G709),"",Данные!G709)</f>
        <v>1</v>
      </c>
      <c r="H709" s="71">
        <f>IF(ISBLANK(Данные!H709),"",Данные!H709)</f>
        <v>17048</v>
      </c>
      <c r="I709" s="71" t="str">
        <f>IF(ISBLANK(Данные!I709),"",Данные!I709)</f>
        <v>Модуль "IT- инфраструктура образовательного учреждения". Управление IT- проектами для корпоративного обучения</v>
      </c>
      <c r="J709" s="71">
        <f>IF(ISBLANK(Данные!J709),"",Данные!J709)</f>
        <v>4</v>
      </c>
      <c r="K709" s="71" t="str">
        <f>IF(ISBLANK(Данные!K709),"",Данные!K709)</f>
        <v/>
      </c>
      <c r="L709" s="71" t="str">
        <f>IF(ISBLANK(Данные!L709),"",Данные!L709)</f>
        <v/>
      </c>
      <c r="M709" s="72">
        <f t="shared" si="44"/>
        <v>0.4</v>
      </c>
      <c r="N709" s="72">
        <f t="shared" ref="N709:N772" si="47">2+(0.33*W709)</f>
        <v>5.3000000000000007</v>
      </c>
      <c r="O709" s="72">
        <f t="shared" si="45"/>
        <v>2.5</v>
      </c>
      <c r="P709" s="72">
        <f t="shared" si="46"/>
        <v>2.5</v>
      </c>
      <c r="Q709" s="72" t="str">
        <f>IF(ISBLANK(Данные!Q709),"",Данные!Q709)</f>
        <v/>
      </c>
      <c r="R709" s="72" t="str">
        <f>IF(ISBLANK(Данные!R709),"",Данные!R709)</f>
        <v/>
      </c>
      <c r="S709" s="72" t="str">
        <f>IF(ISBLANK(Данные!S709),"",Данные!S709)</f>
        <v/>
      </c>
      <c r="T709" s="72" t="str">
        <f>IF(ISBLANK(Данные!T709),"",Данные!T709)</f>
        <v/>
      </c>
      <c r="U709" s="72" t="str">
        <f>IF(ISBLANK(Данные!U709),"",Данные!U709)</f>
        <v/>
      </c>
      <c r="V709" s="72" t="str">
        <f>IF(ISBLANK(Данные!V709),"",Данные!V709)</f>
        <v/>
      </c>
      <c r="W709" s="72">
        <f>IF(ISBLANK(Данные!W709),"",Данные!W709)</f>
        <v>10</v>
      </c>
      <c r="X709" s="72">
        <f>IF(ISBLANK(Данные!X709),"",Данные!X709)</f>
        <v>1</v>
      </c>
      <c r="Y709" s="72">
        <f>IF(ISBLANK(Данные!Y709),"",Данные!Y709)</f>
        <v>1</v>
      </c>
      <c r="Z709" s="72" t="str">
        <f>IF(ISBLANK(Данные!Z709),"",Данные!Z709)</f>
        <v/>
      </c>
      <c r="AA709" s="72" t="str">
        <f>IF(ISBLANK(Данные!AA709),"",Данные!AA709)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>
      <c r="A710" s="71">
        <f>IF(ISBLANK(Данные!A710),"",Данные!A710)</f>
        <v>6370</v>
      </c>
      <c r="B710" s="71">
        <f>IF(ISBLANK(Данные!B710),"",Данные!B710)</f>
        <v>2018</v>
      </c>
      <c r="C710" s="71" t="str">
        <f>IF(ISBLANK(Данные!C710),"",Данные!C710)</f>
        <v>компьютерных технологий и электронного обучения</v>
      </c>
      <c r="D710" s="71" t="str">
        <f>IF(ISBLANK(Данные!D710),"",Данные!D710)</f>
        <v>Власова Елена Зотиковна</v>
      </c>
      <c r="E710" s="71" t="str">
        <f>IF(ISBLANK(Данные!E710),"",Данные!E710)</f>
        <v>доктор педагогических наук</v>
      </c>
      <c r="F710" s="71" t="str">
        <f>IF(ISBLANK(Данные!F710),"",Данные!F710)</f>
        <v>заведующий кафедрой</v>
      </c>
      <c r="G710" s="71">
        <f>IF(ISBLANK(Данные!G710),"",Данные!G710)</f>
        <v>1</v>
      </c>
      <c r="H710" s="71">
        <f>IF(ISBLANK(Данные!H710),"",Данные!H710)</f>
        <v>17048</v>
      </c>
      <c r="I710" s="71" t="str">
        <f>IF(ISBLANK(Данные!I710),"",Данные!I710)</f>
        <v>Модуль "Прикладные информационные технологии в образовательном процессе"</v>
      </c>
      <c r="J710" s="71" t="str">
        <f>IF(ISBLANK(Данные!J710),"",Данные!J710)</f>
        <v/>
      </c>
      <c r="K710" s="71" t="str">
        <f>IF(ISBLANK(Данные!K710),"",Данные!K710)</f>
        <v/>
      </c>
      <c r="L710" s="71" t="str">
        <f>IF(ISBLANK(Данные!L710),"",Данные!L710)</f>
        <v/>
      </c>
      <c r="M710" s="72">
        <f t="shared" si="44"/>
        <v>0</v>
      </c>
      <c r="N710" s="72">
        <f t="shared" si="47"/>
        <v>5.3000000000000007</v>
      </c>
      <c r="O710" s="72">
        <f t="shared" si="45"/>
        <v>2.5</v>
      </c>
      <c r="P710" s="72">
        <f t="shared" si="46"/>
        <v>2.5</v>
      </c>
      <c r="Q710" s="72" t="str">
        <f>IF(ISBLANK(Данные!Q710),"",Данные!Q710)</f>
        <v/>
      </c>
      <c r="R710" s="72" t="str">
        <f>IF(ISBLANK(Данные!R710),"",Данные!R710)</f>
        <v/>
      </c>
      <c r="S710" s="72" t="str">
        <f>IF(ISBLANK(Данные!S710),"",Данные!S710)</f>
        <v/>
      </c>
      <c r="T710" s="72" t="str">
        <f>IF(ISBLANK(Данные!T710),"",Данные!T710)</f>
        <v/>
      </c>
      <c r="U710" s="72" t="str">
        <f>IF(ISBLANK(Данные!U710),"",Данные!U710)</f>
        <v/>
      </c>
      <c r="V710" s="72" t="str">
        <f>IF(ISBLANK(Данные!V710),"",Данные!V710)</f>
        <v/>
      </c>
      <c r="W710" s="72">
        <f>IF(ISBLANK(Данные!W710),"",Данные!W710)</f>
        <v>10</v>
      </c>
      <c r="X710" s="72">
        <f>IF(ISBLANK(Данные!X710),"",Данные!X710)</f>
        <v>1</v>
      </c>
      <c r="Y710" s="72">
        <f>IF(ISBLANK(Данные!Y710),"",Данные!Y710)</f>
        <v>1</v>
      </c>
      <c r="Z710" s="72" t="str">
        <f>IF(ISBLANK(Данные!Z710),"",Данные!Z710)</f>
        <v/>
      </c>
      <c r="AA710" s="72" t="str">
        <f>IF(ISBLANK(Данные!AA710),"",Данные!AA710)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>
      <c r="A711" s="71">
        <f>IF(ISBLANK(Данные!A711),"",Данные!A711)</f>
        <v>6370</v>
      </c>
      <c r="B711" s="71">
        <f>IF(ISBLANK(Данные!B711),"",Данные!B711)</f>
        <v>2018</v>
      </c>
      <c r="C711" s="71" t="str">
        <f>IF(ISBLANK(Данные!C711),"",Данные!C711)</f>
        <v>компьютерных технологий и электронного обучения</v>
      </c>
      <c r="D711" s="71" t="str">
        <f>IF(ISBLANK(Данные!D711),"",Данные!D711)</f>
        <v>Власова Елена Зотиковна</v>
      </c>
      <c r="E711" s="71" t="str">
        <f>IF(ISBLANK(Данные!E711),"",Данные!E711)</f>
        <v>доктор педагогических наук</v>
      </c>
      <c r="F711" s="71" t="str">
        <f>IF(ISBLANK(Данные!F711),"",Данные!F711)</f>
        <v>заведующий кафедрой</v>
      </c>
      <c r="G711" s="71">
        <f>IF(ISBLANK(Данные!G711),"",Данные!G711)</f>
        <v>1</v>
      </c>
      <c r="H711" s="71">
        <f>IF(ISBLANK(Данные!H711),"",Данные!H711)</f>
        <v>17048</v>
      </c>
      <c r="I711" s="71" t="str">
        <f>IF(ISBLANK(Данные!I711),"",Данные!I711)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71">
        <f>IF(ISBLANK(Данные!J711),"",Данные!J711)</f>
        <v>2</v>
      </c>
      <c r="K711" s="71" t="str">
        <f>IF(ISBLANK(Данные!K711),"",Данные!K711)</f>
        <v/>
      </c>
      <c r="L711" s="71" t="str">
        <f>IF(ISBLANK(Данные!L711),"",Данные!L711)</f>
        <v/>
      </c>
      <c r="M711" s="72">
        <f t="shared" si="44"/>
        <v>0.2</v>
      </c>
      <c r="N711" s="72">
        <f t="shared" si="47"/>
        <v>5.3000000000000007</v>
      </c>
      <c r="O711" s="72">
        <f t="shared" si="45"/>
        <v>2.5</v>
      </c>
      <c r="P711" s="72">
        <f t="shared" si="46"/>
        <v>2.5</v>
      </c>
      <c r="Q711" s="72" t="str">
        <f>IF(ISBLANK(Данные!Q711),"",Данные!Q711)</f>
        <v/>
      </c>
      <c r="R711" s="72" t="str">
        <f>IF(ISBLANK(Данные!R711),"",Данные!R711)</f>
        <v/>
      </c>
      <c r="S711" s="72" t="str">
        <f>IF(ISBLANK(Данные!S711),"",Данные!S711)</f>
        <v/>
      </c>
      <c r="T711" s="72" t="str">
        <f>IF(ISBLANK(Данные!T711),"",Данные!T711)</f>
        <v/>
      </c>
      <c r="U711" s="72" t="str">
        <f>IF(ISBLANK(Данные!U711),"",Данные!U711)</f>
        <v/>
      </c>
      <c r="V711" s="72" t="str">
        <f>IF(ISBLANK(Данные!V711),"",Данные!V711)</f>
        <v/>
      </c>
      <c r="W711" s="72">
        <f>IF(ISBLANK(Данные!W711),"",Данные!W711)</f>
        <v>10</v>
      </c>
      <c r="X711" s="72">
        <f>IF(ISBLANK(Данные!X711),"",Данные!X711)</f>
        <v>1</v>
      </c>
      <c r="Y711" s="72">
        <f>IF(ISBLANK(Данные!Y711),"",Данные!Y711)</f>
        <v>1</v>
      </c>
      <c r="Z711" s="72" t="str">
        <f>IF(ISBLANK(Данные!Z711),"",Данные!Z711)</f>
        <v/>
      </c>
      <c r="AA711" s="72" t="str">
        <f>IF(ISBLANK(Данные!AA711),"",Данные!AA711)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>
      <c r="A712" s="71">
        <f>IF(ISBLANK(Данные!A712),"",Данные!A712)</f>
        <v>6370</v>
      </c>
      <c r="B712" s="71">
        <f>IF(ISBLANK(Данные!B712),"",Данные!B712)</f>
        <v>2018</v>
      </c>
      <c r="C712" s="71" t="str">
        <f>IF(ISBLANK(Данные!C712),"",Данные!C712)</f>
        <v>компьютерных технологий и электронного обучения</v>
      </c>
      <c r="D712" s="71" t="str">
        <f>IF(ISBLANK(Данные!D712),"",Данные!D712)</f>
        <v>Власова Елена Зотиковна</v>
      </c>
      <c r="E712" s="71" t="str">
        <f>IF(ISBLANK(Данные!E712),"",Данные!E712)</f>
        <v>доктор педагогических наук</v>
      </c>
      <c r="F712" s="71" t="str">
        <f>IF(ISBLANK(Данные!F712),"",Данные!F712)</f>
        <v>заведующий кафедрой</v>
      </c>
      <c r="G712" s="71">
        <f>IF(ISBLANK(Данные!G712),"",Данные!G712)</f>
        <v>1</v>
      </c>
      <c r="H712" s="71">
        <f>IF(ISBLANK(Данные!H712),"",Данные!H712)</f>
        <v>17048</v>
      </c>
      <c r="I712" s="71" t="str">
        <f>IF(ISBLANK(Данные!I712),"",Данные!I712)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71">
        <f>IF(ISBLANK(Данные!J712),"",Данные!J712)</f>
        <v>4</v>
      </c>
      <c r="K712" s="71" t="str">
        <f>IF(ISBLANK(Данные!K712),"",Данные!K712)</f>
        <v/>
      </c>
      <c r="L712" s="71" t="str">
        <f>IF(ISBLANK(Данные!L712),"",Данные!L712)</f>
        <v/>
      </c>
      <c r="M712" s="72">
        <f t="shared" si="44"/>
        <v>0.4</v>
      </c>
      <c r="N712" s="72">
        <f t="shared" si="47"/>
        <v>5.3000000000000007</v>
      </c>
      <c r="O712" s="72">
        <f t="shared" si="45"/>
        <v>2.5</v>
      </c>
      <c r="P712" s="72">
        <f t="shared" si="46"/>
        <v>2.5</v>
      </c>
      <c r="Q712" s="72" t="str">
        <f>IF(ISBLANK(Данные!Q712),"",Данные!Q712)</f>
        <v/>
      </c>
      <c r="R712" s="72" t="str">
        <f>IF(ISBLANK(Данные!R712),"",Данные!R712)</f>
        <v/>
      </c>
      <c r="S712" s="72" t="str">
        <f>IF(ISBLANK(Данные!S712),"",Данные!S712)</f>
        <v/>
      </c>
      <c r="T712" s="72" t="str">
        <f>IF(ISBLANK(Данные!T712),"",Данные!T712)</f>
        <v/>
      </c>
      <c r="U712" s="72" t="str">
        <f>IF(ISBLANK(Данные!U712),"",Данные!U712)</f>
        <v/>
      </c>
      <c r="V712" s="72" t="str">
        <f>IF(ISBLANK(Данные!V712),"",Данные!V712)</f>
        <v/>
      </c>
      <c r="W712" s="72">
        <f>IF(ISBLANK(Данные!W712),"",Данные!W712)</f>
        <v>10</v>
      </c>
      <c r="X712" s="72">
        <f>IF(ISBLANK(Данные!X712),"",Данные!X712)</f>
        <v>1</v>
      </c>
      <c r="Y712" s="72">
        <f>IF(ISBLANK(Данные!Y712),"",Данные!Y712)</f>
        <v>1</v>
      </c>
      <c r="Z712" s="72" t="str">
        <f>IF(ISBLANK(Данные!Z712),"",Данные!Z712)</f>
        <v/>
      </c>
      <c r="AA712" s="72" t="str">
        <f>IF(ISBLANK(Данные!AA712),"",Данные!AA712)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>
      <c r="A713" s="71">
        <f>IF(ISBLANK(Данные!A713),"",Данные!A713)</f>
        <v>6370</v>
      </c>
      <c r="B713" s="71">
        <f>IF(ISBLANK(Данные!B713),"",Данные!B713)</f>
        <v>2018</v>
      </c>
      <c r="C713" s="71" t="str">
        <f>IF(ISBLANK(Данные!C713),"",Данные!C713)</f>
        <v>компьютерных технологий и электронного обучения</v>
      </c>
      <c r="D713" s="71" t="str">
        <f>IF(ISBLANK(Данные!D713),"",Данные!D713)</f>
        <v>Власова Елена Зотиковна</v>
      </c>
      <c r="E713" s="71" t="str">
        <f>IF(ISBLANK(Данные!E713),"",Данные!E713)</f>
        <v>доктор педагогических наук</v>
      </c>
      <c r="F713" s="71" t="str">
        <f>IF(ISBLANK(Данные!F713),"",Данные!F713)</f>
        <v>заведующий кафедрой</v>
      </c>
      <c r="G713" s="71">
        <f>IF(ISBLANK(Данные!G713),"",Данные!G713)</f>
        <v>1</v>
      </c>
      <c r="H713" s="71">
        <f>IF(ISBLANK(Данные!H713),"",Данные!H713)</f>
        <v>17048</v>
      </c>
      <c r="I713" s="71" t="str">
        <f>IF(ISBLANK(Данные!I713),"",Данные!I713)</f>
        <v>Модуль "Теория и практика корпоративного электронного обучения". Организация и модели корпоративного обучения</v>
      </c>
      <c r="J713" s="71">
        <f>IF(ISBLANK(Данные!J713),"",Данные!J713)</f>
        <v>3</v>
      </c>
      <c r="K713" s="71" t="str">
        <f>IF(ISBLANK(Данные!K713),"",Данные!K713)</f>
        <v/>
      </c>
      <c r="L713" s="71" t="str">
        <f>IF(ISBLANK(Данные!L713),"",Данные!L713)</f>
        <v/>
      </c>
      <c r="M713" s="72">
        <f t="shared" si="44"/>
        <v>0.30000000000000004</v>
      </c>
      <c r="N713" s="72">
        <f t="shared" si="47"/>
        <v>5.3000000000000007</v>
      </c>
      <c r="O713" s="72">
        <f t="shared" si="45"/>
        <v>2.5</v>
      </c>
      <c r="P713" s="72">
        <f t="shared" si="46"/>
        <v>2.5</v>
      </c>
      <c r="Q713" s="72" t="str">
        <f>IF(ISBLANK(Данные!Q713),"",Данные!Q713)</f>
        <v/>
      </c>
      <c r="R713" s="72" t="str">
        <f>IF(ISBLANK(Данные!R713),"",Данные!R713)</f>
        <v/>
      </c>
      <c r="S713" s="72" t="str">
        <f>IF(ISBLANK(Данные!S713),"",Данные!S713)</f>
        <v/>
      </c>
      <c r="T713" s="72" t="str">
        <f>IF(ISBLANK(Данные!T713),"",Данные!T713)</f>
        <v/>
      </c>
      <c r="U713" s="72" t="str">
        <f>IF(ISBLANK(Данные!U713),"",Данные!U713)</f>
        <v/>
      </c>
      <c r="V713" s="72" t="str">
        <f>IF(ISBLANK(Данные!V713),"",Данные!V713)</f>
        <v/>
      </c>
      <c r="W713" s="72">
        <f>IF(ISBLANK(Данные!W713),"",Данные!W713)</f>
        <v>10</v>
      </c>
      <c r="X713" s="72">
        <f>IF(ISBLANK(Данные!X713),"",Данные!X713)</f>
        <v>1</v>
      </c>
      <c r="Y713" s="72">
        <f>IF(ISBLANK(Данные!Y713),"",Данные!Y713)</f>
        <v>1</v>
      </c>
      <c r="Z713" s="72" t="str">
        <f>IF(ISBLANK(Данные!Z713),"",Данные!Z713)</f>
        <v/>
      </c>
      <c r="AA713" s="72" t="str">
        <f>IF(ISBLANK(Данные!AA713),"",Данные!AA713)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>
      <c r="A714" s="71">
        <f>IF(ISBLANK(Данные!A714),"",Данные!A714)</f>
        <v>6370</v>
      </c>
      <c r="B714" s="71">
        <f>IF(ISBLANK(Данные!B714),"",Данные!B714)</f>
        <v>2018</v>
      </c>
      <c r="C714" s="71" t="str">
        <f>IF(ISBLANK(Данные!C714),"",Данные!C714)</f>
        <v>компьютерных технологий и электронного обучения</v>
      </c>
      <c r="D714" s="71" t="str">
        <f>IF(ISBLANK(Данные!D714),"",Данные!D714)</f>
        <v>Власова Елена Зотиковна</v>
      </c>
      <c r="E714" s="71" t="str">
        <f>IF(ISBLANK(Данные!E714),"",Данные!E714)</f>
        <v>доктор педагогических наук</v>
      </c>
      <c r="F714" s="71" t="str">
        <f>IF(ISBLANK(Данные!F714),"",Данные!F714)</f>
        <v>заведующий кафедрой</v>
      </c>
      <c r="G714" s="71">
        <f>IF(ISBLANK(Данные!G714),"",Данные!G714)</f>
        <v>1</v>
      </c>
      <c r="H714" s="71">
        <f>IF(ISBLANK(Данные!H714),"",Данные!H714)</f>
        <v>17048</v>
      </c>
      <c r="I714" s="71" t="str">
        <f>IF(ISBLANK(Данные!I714),"",Данные!I714)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71" t="str">
        <f>IF(ISBLANK(Данные!J714),"",Данные!J714)</f>
        <v/>
      </c>
      <c r="K714" s="71" t="str">
        <f>IF(ISBLANK(Данные!K714),"",Данные!K714)</f>
        <v/>
      </c>
      <c r="L714" s="71" t="str">
        <f>IF(ISBLANK(Данные!L714),"",Данные!L714)</f>
        <v/>
      </c>
      <c r="M714" s="72">
        <f t="shared" si="44"/>
        <v>0</v>
      </c>
      <c r="N714" s="72">
        <f t="shared" si="47"/>
        <v>5.3000000000000007</v>
      </c>
      <c r="O714" s="72">
        <f t="shared" si="45"/>
        <v>2.5</v>
      </c>
      <c r="P714" s="72">
        <f t="shared" si="46"/>
        <v>2.5</v>
      </c>
      <c r="Q714" s="72" t="str">
        <f>IF(ISBLANK(Данные!Q714),"",Данные!Q714)</f>
        <v/>
      </c>
      <c r="R714" s="72" t="str">
        <f>IF(ISBLANK(Данные!R714),"",Данные!R714)</f>
        <v/>
      </c>
      <c r="S714" s="72" t="str">
        <f>IF(ISBLANK(Данные!S714),"",Данные!S714)</f>
        <v/>
      </c>
      <c r="T714" s="72" t="str">
        <f>IF(ISBLANK(Данные!T714),"",Данные!T714)</f>
        <v/>
      </c>
      <c r="U714" s="72">
        <f>IF(ISBLANK(Данные!U714),"",Данные!U714)</f>
        <v>23</v>
      </c>
      <c r="V714" s="72" t="str">
        <f>IF(ISBLANK(Данные!V714),"",Данные!V714)</f>
        <v/>
      </c>
      <c r="W714" s="72">
        <f>IF(ISBLANK(Данные!W714),"",Данные!W714)</f>
        <v>10</v>
      </c>
      <c r="X714" s="72">
        <f>IF(ISBLANK(Данные!X714),"",Данные!X714)</f>
        <v>1</v>
      </c>
      <c r="Y714" s="72">
        <f>IF(ISBLANK(Данные!Y714),"",Данные!Y714)</f>
        <v>1</v>
      </c>
      <c r="Z714" s="72" t="str">
        <f>IF(ISBLANK(Данные!Z714),"",Данные!Z714)</f>
        <v/>
      </c>
      <c r="AA714" s="72" t="str">
        <f>IF(ISBLANK(Данные!AA714),"",Данные!AA714)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>
      <c r="A715" s="71">
        <f>IF(ISBLANK(Данные!A715),"",Данные!A715)</f>
        <v>6370</v>
      </c>
      <c r="B715" s="71">
        <f>IF(ISBLANK(Данные!B715),"",Данные!B715)</f>
        <v>2018</v>
      </c>
      <c r="C715" s="71" t="str">
        <f>IF(ISBLANK(Данные!C715),"",Данные!C715)</f>
        <v>компьютерных технологий и электронного обучения</v>
      </c>
      <c r="D715" s="71" t="str">
        <f>IF(ISBLANK(Данные!D715),"",Данные!D715)</f>
        <v>Власова Елена Зотиковна</v>
      </c>
      <c r="E715" s="71" t="str">
        <f>IF(ISBLANK(Данные!E715),"",Данные!E715)</f>
        <v>доктор педагогических наук</v>
      </c>
      <c r="F715" s="71" t="str">
        <f>IF(ISBLANK(Данные!F715),"",Данные!F715)</f>
        <v>заведующий кафедрой</v>
      </c>
      <c r="G715" s="71">
        <f>IF(ISBLANK(Данные!G715),"",Данные!G715)</f>
        <v>1</v>
      </c>
      <c r="H715" s="71">
        <f>IF(ISBLANK(Данные!H715),"",Данные!H715)</f>
        <v>17048</v>
      </c>
      <c r="I715" s="71" t="str">
        <f>IF(ISBLANK(Данные!I715),"",Данные!I715)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71" t="str">
        <f>IF(ISBLANK(Данные!J715),"",Данные!J715)</f>
        <v/>
      </c>
      <c r="K715" s="71" t="str">
        <f>IF(ISBLANK(Данные!K715),"",Данные!K715)</f>
        <v/>
      </c>
      <c r="L715" s="71" t="str">
        <f>IF(ISBLANK(Данные!L715),"",Данные!L715)</f>
        <v/>
      </c>
      <c r="M715" s="72">
        <f t="shared" si="44"/>
        <v>0</v>
      </c>
      <c r="N715" s="72">
        <f t="shared" si="47"/>
        <v>5.3000000000000007</v>
      </c>
      <c r="O715" s="72">
        <f t="shared" si="45"/>
        <v>2.5</v>
      </c>
      <c r="P715" s="72">
        <f t="shared" si="46"/>
        <v>2.5</v>
      </c>
      <c r="Q715" s="72" t="str">
        <f>IF(ISBLANK(Данные!Q715),"",Данные!Q715)</f>
        <v/>
      </c>
      <c r="R715" s="72" t="str">
        <f>IF(ISBLANK(Данные!R715),"",Данные!R715)</f>
        <v/>
      </c>
      <c r="S715" s="72" t="str">
        <f>IF(ISBLANK(Данные!S715),"",Данные!S715)</f>
        <v/>
      </c>
      <c r="T715" s="72" t="str">
        <f>IF(ISBLANK(Данные!T715),"",Данные!T715)</f>
        <v/>
      </c>
      <c r="U715" s="72">
        <f>IF(ISBLANK(Данные!U715),"",Данные!U715)</f>
        <v>15</v>
      </c>
      <c r="V715" s="72" t="str">
        <f>IF(ISBLANK(Данные!V715),"",Данные!V715)</f>
        <v/>
      </c>
      <c r="W715" s="72">
        <f>IF(ISBLANK(Данные!W715),"",Данные!W715)</f>
        <v>10</v>
      </c>
      <c r="X715" s="72">
        <f>IF(ISBLANK(Данные!X715),"",Данные!X715)</f>
        <v>1</v>
      </c>
      <c r="Y715" s="72">
        <f>IF(ISBLANK(Данные!Y715),"",Данные!Y715)</f>
        <v>1</v>
      </c>
      <c r="Z715" s="72" t="str">
        <f>IF(ISBLANK(Данные!Z715),"",Данные!Z715)</f>
        <v/>
      </c>
      <c r="AA715" s="72" t="str">
        <f>IF(ISBLANK(Данные!AA715),"",Данные!AA715)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>
      <c r="A716" s="71">
        <f>IF(ISBLANK(Данные!A716),"",Данные!A716)</f>
        <v>6370</v>
      </c>
      <c r="B716" s="71">
        <f>IF(ISBLANK(Данные!B716),"",Данные!B716)</f>
        <v>2018</v>
      </c>
      <c r="C716" s="71" t="str">
        <f>IF(ISBLANK(Данные!C716),"",Данные!C716)</f>
        <v>компьютерных технологий и электронного обучения</v>
      </c>
      <c r="D716" s="71" t="str">
        <f>IF(ISBLANK(Данные!D716),"",Данные!D716)</f>
        <v>Власова Елена Зотиковна</v>
      </c>
      <c r="E716" s="71" t="str">
        <f>IF(ISBLANK(Данные!E716),"",Данные!E716)</f>
        <v>доктор педагогических наук</v>
      </c>
      <c r="F716" s="71" t="str">
        <f>IF(ISBLANK(Данные!F716),"",Данные!F716)</f>
        <v>заведующий кафедрой</v>
      </c>
      <c r="G716" s="71">
        <f>IF(ISBLANK(Данные!G716),"",Данные!G716)</f>
        <v>1</v>
      </c>
      <c r="H716" s="71">
        <f>IF(ISBLANK(Данные!H716),"",Данные!H716)</f>
        <v>17048</v>
      </c>
      <c r="I716" s="71" t="str">
        <f>IF(ISBLANK(Данные!I716),"",Данные!I716)</f>
        <v>Руководство ВКР (магистерская диссертация)</v>
      </c>
      <c r="J716" s="71" t="str">
        <f>IF(ISBLANK(Данные!J716),"",Данные!J716)</f>
        <v/>
      </c>
      <c r="K716" s="71" t="str">
        <f>IF(ISBLANK(Данные!K716),"",Данные!K716)</f>
        <v/>
      </c>
      <c r="L716" s="71" t="str">
        <f>IF(ISBLANK(Данные!L716),"",Данные!L716)</f>
        <v/>
      </c>
      <c r="M716" s="72">
        <f t="shared" si="44"/>
        <v>0</v>
      </c>
      <c r="N716" s="72">
        <f t="shared" si="47"/>
        <v>5.3000000000000007</v>
      </c>
      <c r="O716" s="72">
        <f t="shared" si="45"/>
        <v>2.5</v>
      </c>
      <c r="P716" s="72">
        <f t="shared" si="46"/>
        <v>2.5</v>
      </c>
      <c r="Q716" s="72" t="str">
        <f>IF(ISBLANK(Данные!Q716),"",Данные!Q716)</f>
        <v/>
      </c>
      <c r="R716" s="72" t="str">
        <f>IF(ISBLANK(Данные!R716),"",Данные!R716)</f>
        <v/>
      </c>
      <c r="S716" s="72" t="str">
        <f>IF(ISBLANK(Данные!S716),"",Данные!S716)</f>
        <v/>
      </c>
      <c r="T716" s="72" t="str">
        <f>IF(ISBLANK(Данные!T716),"",Данные!T716)</f>
        <v/>
      </c>
      <c r="U716" s="72" t="str">
        <f>IF(ISBLANK(Данные!U716),"",Данные!U716)</f>
        <v/>
      </c>
      <c r="V716" s="72">
        <f>IF(ISBLANK(Данные!V716),"",Данные!V716)</f>
        <v>54</v>
      </c>
      <c r="W716" s="72">
        <f>IF(ISBLANK(Данные!W716),"",Данные!W716)</f>
        <v>10</v>
      </c>
      <c r="X716" s="72">
        <f>IF(ISBLANK(Данные!X716),"",Данные!X716)</f>
        <v>1</v>
      </c>
      <c r="Y716" s="72">
        <f>IF(ISBLANK(Данные!Y716),"",Данные!Y716)</f>
        <v>1</v>
      </c>
      <c r="Z716" s="72" t="str">
        <f>IF(ISBLANK(Данные!Z716),"",Данные!Z716)</f>
        <v/>
      </c>
      <c r="AA716" s="72" t="str">
        <f>IF(ISBLANK(Данные!AA716),"",Данные!AA716)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>
      <c r="A717" s="71">
        <f>IF(ISBLANK(Данные!A717),"",Данные!A717)</f>
        <v>6370</v>
      </c>
      <c r="B717" s="71">
        <f>IF(ISBLANK(Данные!B717),"",Данные!B717)</f>
        <v>2018</v>
      </c>
      <c r="C717" s="71" t="str">
        <f>IF(ISBLANK(Данные!C717),"",Данные!C717)</f>
        <v>компьютерных технологий и электронного обучения</v>
      </c>
      <c r="D717" s="71" t="str">
        <f>IF(ISBLANK(Данные!D717),"",Данные!D717)</f>
        <v>Гончарова Светлана Викторовна</v>
      </c>
      <c r="E717" s="71" t="str">
        <f>IF(ISBLANK(Данные!E717),"",Данные!E717)</f>
        <v>кандидат педагогических наук</v>
      </c>
      <c r="F717" s="71" t="str">
        <f>IF(ISBLANK(Данные!F717),"",Данные!F717)</f>
        <v>доцент</v>
      </c>
      <c r="G717" s="71">
        <f>IF(ISBLANK(Данные!G717),"",Данные!G717)</f>
        <v>1</v>
      </c>
      <c r="H717" s="71">
        <f>IF(ISBLANK(Данные!H717),"",Данные!H717)</f>
        <v>17048</v>
      </c>
      <c r="I717" s="71" t="str">
        <f>IF(ISBLANK(Данные!I717),"",Данные!I717)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71">
        <f>IF(ISBLANK(Данные!J717),"",Данные!J717)</f>
        <v>4</v>
      </c>
      <c r="K717" s="71" t="str">
        <f>IF(ISBLANK(Данные!K717),"",Данные!K717)</f>
        <v/>
      </c>
      <c r="L717" s="71" t="str">
        <f>IF(ISBLANK(Данные!L717),"",Данные!L717)</f>
        <v/>
      </c>
      <c r="M717" s="72">
        <f t="shared" si="44"/>
        <v>0.4</v>
      </c>
      <c r="N717" s="72">
        <f t="shared" si="47"/>
        <v>5.3000000000000007</v>
      </c>
      <c r="O717" s="72">
        <f t="shared" si="45"/>
        <v>2.5</v>
      </c>
      <c r="P717" s="72">
        <f t="shared" si="46"/>
        <v>2.5</v>
      </c>
      <c r="Q717" s="72" t="str">
        <f>IF(ISBLANK(Данные!Q717),"",Данные!Q717)</f>
        <v/>
      </c>
      <c r="R717" s="72" t="str">
        <f>IF(ISBLANK(Данные!R717),"",Данные!R717)</f>
        <v/>
      </c>
      <c r="S717" s="72" t="str">
        <f>IF(ISBLANK(Данные!S717),"",Данные!S717)</f>
        <v/>
      </c>
      <c r="T717" s="72" t="str">
        <f>IF(ISBLANK(Данные!T717),"",Данные!T717)</f>
        <v/>
      </c>
      <c r="U717" s="72" t="str">
        <f>IF(ISBLANK(Данные!U717),"",Данные!U717)</f>
        <v/>
      </c>
      <c r="V717" s="72" t="str">
        <f>IF(ISBLANK(Данные!V717),"",Данные!V717)</f>
        <v/>
      </c>
      <c r="W717" s="72">
        <f>IF(ISBLANK(Данные!W717),"",Данные!W717)</f>
        <v>10</v>
      </c>
      <c r="X717" s="72">
        <f>IF(ISBLANK(Данные!X717),"",Данные!X717)</f>
        <v>1</v>
      </c>
      <c r="Y717" s="72">
        <f>IF(ISBLANK(Данные!Y717),"",Данные!Y717)</f>
        <v>1</v>
      </c>
      <c r="Z717" s="72" t="str">
        <f>IF(ISBLANK(Данные!Z717),"",Данные!Z717)</f>
        <v/>
      </c>
      <c r="AA717" s="72" t="str">
        <f>IF(ISBLANK(Данные!AA717),"",Данные!AA717)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>
      <c r="A718" s="71">
        <f>IF(ISBLANK(Данные!A718),"",Данные!A718)</f>
        <v>6370</v>
      </c>
      <c r="B718" s="71">
        <f>IF(ISBLANK(Данные!B718),"",Данные!B718)</f>
        <v>2018</v>
      </c>
      <c r="C718" s="71" t="str">
        <f>IF(ISBLANK(Данные!C718),"",Данные!C718)</f>
        <v>компьютерных технологий и электронного обучения</v>
      </c>
      <c r="D718" s="71" t="str">
        <f>IF(ISBLANK(Данные!D718),"",Данные!D718)</f>
        <v>Гончарова Светлана Викторовна</v>
      </c>
      <c r="E718" s="71" t="str">
        <f>IF(ISBLANK(Данные!E718),"",Данные!E718)</f>
        <v>кандидат педагогических наук</v>
      </c>
      <c r="F718" s="71" t="str">
        <f>IF(ISBLANK(Данные!F718),"",Данные!F718)</f>
        <v>доцент</v>
      </c>
      <c r="G718" s="71">
        <f>IF(ISBLANK(Данные!G718),"",Данные!G718)</f>
        <v>1</v>
      </c>
      <c r="H718" s="71">
        <f>IF(ISBLANK(Данные!H718),"",Данные!H718)</f>
        <v>17048</v>
      </c>
      <c r="I718" s="71" t="str">
        <f>IF(ISBLANK(Данные!I718),"",Данные!I718)</f>
        <v>Модуль "Профессиональная коммуникация". Информационные технологии в профессиональной деятельности</v>
      </c>
      <c r="J718" s="71">
        <f>IF(ISBLANK(Данные!J718),"",Данные!J718)</f>
        <v>2</v>
      </c>
      <c r="K718" s="71" t="str">
        <f>IF(ISBLANK(Данные!K718),"",Данные!K718)</f>
        <v/>
      </c>
      <c r="L718" s="71" t="str">
        <f>IF(ISBLANK(Данные!L718),"",Данные!L718)</f>
        <v/>
      </c>
      <c r="M718" s="72">
        <f t="shared" si="44"/>
        <v>0.2</v>
      </c>
      <c r="N718" s="72">
        <f t="shared" si="47"/>
        <v>5.3000000000000007</v>
      </c>
      <c r="O718" s="72">
        <f t="shared" si="45"/>
        <v>2.5</v>
      </c>
      <c r="P718" s="72">
        <f t="shared" si="46"/>
        <v>2.5</v>
      </c>
      <c r="Q718" s="72" t="str">
        <f>IF(ISBLANK(Данные!Q718),"",Данные!Q718)</f>
        <v/>
      </c>
      <c r="R718" s="72" t="str">
        <f>IF(ISBLANK(Данные!R718),"",Данные!R718)</f>
        <v/>
      </c>
      <c r="S718" s="72" t="str">
        <f>IF(ISBLANK(Данные!S718),"",Данные!S718)</f>
        <v/>
      </c>
      <c r="T718" s="72" t="str">
        <f>IF(ISBLANK(Данные!T718),"",Данные!T718)</f>
        <v/>
      </c>
      <c r="U718" s="72" t="str">
        <f>IF(ISBLANK(Данные!U718),"",Данные!U718)</f>
        <v/>
      </c>
      <c r="V718" s="72" t="str">
        <f>IF(ISBLANK(Данные!V718),"",Данные!V718)</f>
        <v/>
      </c>
      <c r="W718" s="72">
        <f>IF(ISBLANK(Данные!W718),"",Данные!W718)</f>
        <v>10</v>
      </c>
      <c r="X718" s="72">
        <f>IF(ISBLANK(Данные!X718),"",Данные!X718)</f>
        <v>1</v>
      </c>
      <c r="Y718" s="72">
        <f>IF(ISBLANK(Данные!Y718),"",Данные!Y718)</f>
        <v>1</v>
      </c>
      <c r="Z718" s="72" t="str">
        <f>IF(ISBLANK(Данные!Z718),"",Данные!Z718)</f>
        <v/>
      </c>
      <c r="AA718" s="72" t="str">
        <f>IF(ISBLANK(Данные!AA718),"",Данные!AA718)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>
      <c r="A719" s="71">
        <f>IF(ISBLANK(Данные!A719),"",Данные!A719)</f>
        <v>6370</v>
      </c>
      <c r="B719" s="71">
        <f>IF(ISBLANK(Данные!B719),"",Данные!B719)</f>
        <v>2018</v>
      </c>
      <c r="C719" s="71" t="str">
        <f>IF(ISBLANK(Данные!C719),"",Данные!C719)</f>
        <v>компьютерных технологий и электронного обучения</v>
      </c>
      <c r="D719" s="71" t="str">
        <f>IF(ISBLANK(Данные!D719),"",Данные!D719)</f>
        <v>Гончарова Светлана Викторовна</v>
      </c>
      <c r="E719" s="71" t="str">
        <f>IF(ISBLANK(Данные!E719),"",Данные!E719)</f>
        <v>кандидат педагогических наук</v>
      </c>
      <c r="F719" s="71" t="str">
        <f>IF(ISBLANK(Данные!F719),"",Данные!F719)</f>
        <v>доцент</v>
      </c>
      <c r="G719" s="71">
        <f>IF(ISBLANK(Данные!G719),"",Данные!G719)</f>
        <v>1</v>
      </c>
      <c r="H719" s="71">
        <f>IF(ISBLANK(Данные!H719),"",Данные!H719)</f>
        <v>17048</v>
      </c>
      <c r="I719" s="71" t="str">
        <f>IF(ISBLANK(Данные!I719),"",Данные!I719)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71" t="str">
        <f>IF(ISBLANK(Данные!J719),"",Данные!J719)</f>
        <v/>
      </c>
      <c r="K719" s="71" t="str">
        <f>IF(ISBLANK(Данные!K719),"",Данные!K719)</f>
        <v/>
      </c>
      <c r="L719" s="71" t="str">
        <f>IF(ISBLANK(Данные!L719),"",Данные!L719)</f>
        <v/>
      </c>
      <c r="M719" s="72">
        <f t="shared" si="44"/>
        <v>0</v>
      </c>
      <c r="N719" s="72">
        <f t="shared" si="47"/>
        <v>5.3000000000000007</v>
      </c>
      <c r="O719" s="72">
        <f t="shared" si="45"/>
        <v>2.5</v>
      </c>
      <c r="P719" s="72">
        <f t="shared" si="46"/>
        <v>2.5</v>
      </c>
      <c r="Q719" s="72" t="str">
        <f>IF(ISBLANK(Данные!Q719),"",Данные!Q719)</f>
        <v/>
      </c>
      <c r="R719" s="72" t="str">
        <f>IF(ISBLANK(Данные!R719),"",Данные!R719)</f>
        <v/>
      </c>
      <c r="S719" s="72" t="str">
        <f>IF(ISBLANK(Данные!S719),"",Данные!S719)</f>
        <v/>
      </c>
      <c r="T719" s="72" t="str">
        <f>IF(ISBLANK(Данные!T719),"",Данные!T719)</f>
        <v/>
      </c>
      <c r="U719" s="72">
        <f>IF(ISBLANK(Данные!U719),"",Данные!U719)</f>
        <v>8</v>
      </c>
      <c r="V719" s="72" t="str">
        <f>IF(ISBLANK(Данные!V719),"",Данные!V719)</f>
        <v/>
      </c>
      <c r="W719" s="72">
        <f>IF(ISBLANK(Данные!W719),"",Данные!W719)</f>
        <v>10</v>
      </c>
      <c r="X719" s="72">
        <f>IF(ISBLANK(Данные!X719),"",Данные!X719)</f>
        <v>1</v>
      </c>
      <c r="Y719" s="72">
        <f>IF(ISBLANK(Данные!Y719),"",Данные!Y719)</f>
        <v>1</v>
      </c>
      <c r="Z719" s="72" t="str">
        <f>IF(ISBLANK(Данные!Z719),"",Данные!Z719)</f>
        <v/>
      </c>
      <c r="AA719" s="72" t="str">
        <f>IF(ISBLANK(Данные!AA719),"",Данные!AA719)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>
      <c r="A720" s="71">
        <f>IF(ISBLANK(Данные!A720),"",Данные!A720)</f>
        <v>6370</v>
      </c>
      <c r="B720" s="71">
        <f>IF(ISBLANK(Данные!B720),"",Данные!B720)</f>
        <v>2018</v>
      </c>
      <c r="C720" s="71" t="str">
        <f>IF(ISBLANK(Данные!C720),"",Данные!C720)</f>
        <v>компьютерных технологий и электронного обучения</v>
      </c>
      <c r="D720" s="71" t="str">
        <f>IF(ISBLANK(Данные!D720),"",Данные!D720)</f>
        <v>Гончарова Светлана Викторовна</v>
      </c>
      <c r="E720" s="71" t="str">
        <f>IF(ISBLANK(Данные!E720),"",Данные!E720)</f>
        <v>кандидат педагогических наук</v>
      </c>
      <c r="F720" s="71" t="str">
        <f>IF(ISBLANK(Данные!F720),"",Данные!F720)</f>
        <v>доцент</v>
      </c>
      <c r="G720" s="71">
        <f>IF(ISBLANK(Данные!G720),"",Данные!G720)</f>
        <v>1</v>
      </c>
      <c r="H720" s="71">
        <f>IF(ISBLANK(Данные!H720),"",Данные!H720)</f>
        <v>17048</v>
      </c>
      <c r="I720" s="71" t="str">
        <f>IF(ISBLANK(Данные!I720),"",Данные!I720)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71" t="str">
        <f>IF(ISBLANK(Данные!J720),"",Данные!J720)</f>
        <v/>
      </c>
      <c r="K720" s="71" t="str">
        <f>IF(ISBLANK(Данные!K720),"",Данные!K720)</f>
        <v/>
      </c>
      <c r="L720" s="71" t="str">
        <f>IF(ISBLANK(Данные!L720),"",Данные!L720)</f>
        <v/>
      </c>
      <c r="M720" s="72">
        <f t="shared" si="44"/>
        <v>0</v>
      </c>
      <c r="N720" s="72">
        <f t="shared" si="47"/>
        <v>5.3000000000000007</v>
      </c>
      <c r="O720" s="72">
        <f t="shared" si="45"/>
        <v>2.5</v>
      </c>
      <c r="P720" s="72">
        <f t="shared" si="46"/>
        <v>2.5</v>
      </c>
      <c r="Q720" s="72" t="str">
        <f>IF(ISBLANK(Данные!Q720),"",Данные!Q720)</f>
        <v/>
      </c>
      <c r="R720" s="72" t="str">
        <f>IF(ISBLANK(Данные!R720),"",Данные!R720)</f>
        <v/>
      </c>
      <c r="S720" s="72" t="str">
        <f>IF(ISBLANK(Данные!S720),"",Данные!S720)</f>
        <v/>
      </c>
      <c r="T720" s="72" t="str">
        <f>IF(ISBLANK(Данные!T720),"",Данные!T720)</f>
        <v/>
      </c>
      <c r="U720" s="72">
        <f>IF(ISBLANK(Данные!U720),"",Данные!U720)</f>
        <v>5</v>
      </c>
      <c r="V720" s="72" t="str">
        <f>IF(ISBLANK(Данные!V720),"",Данные!V720)</f>
        <v/>
      </c>
      <c r="W720" s="72">
        <f>IF(ISBLANK(Данные!W720),"",Данные!W720)</f>
        <v>10</v>
      </c>
      <c r="X720" s="72">
        <f>IF(ISBLANK(Данные!X720),"",Данные!X720)</f>
        <v>1</v>
      </c>
      <c r="Y720" s="72">
        <f>IF(ISBLANK(Данные!Y720),"",Данные!Y720)</f>
        <v>1</v>
      </c>
      <c r="Z720" s="72" t="str">
        <f>IF(ISBLANK(Данные!Z720),"",Данные!Z720)</f>
        <v/>
      </c>
      <c r="AA720" s="72" t="str">
        <f>IF(ISBLANK(Данные!AA720),"",Данные!AA720)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>
      <c r="A721" s="71">
        <f>IF(ISBLANK(Данные!A721),"",Данные!A721)</f>
        <v>6370</v>
      </c>
      <c r="B721" s="71">
        <f>IF(ISBLANK(Данные!B721),"",Данные!B721)</f>
        <v>2018</v>
      </c>
      <c r="C721" s="71" t="str">
        <f>IF(ISBLANK(Данные!C721),"",Данные!C721)</f>
        <v>компьютерных технологий и электронного обучения</v>
      </c>
      <c r="D721" s="71" t="str">
        <f>IF(ISBLANK(Данные!D721),"",Данные!D721)</f>
        <v>Гончарова Светлана Викторовна</v>
      </c>
      <c r="E721" s="71" t="str">
        <f>IF(ISBLANK(Данные!E721),"",Данные!E721)</f>
        <v>кандидат педагогических наук</v>
      </c>
      <c r="F721" s="71" t="str">
        <f>IF(ISBLANK(Данные!F721),"",Данные!F721)</f>
        <v>доцент</v>
      </c>
      <c r="G721" s="71">
        <f>IF(ISBLANK(Данные!G721),"",Данные!G721)</f>
        <v>1</v>
      </c>
      <c r="H721" s="71">
        <f>IF(ISBLANK(Данные!H721),"",Данные!H721)</f>
        <v>17048</v>
      </c>
      <c r="I721" s="71" t="str">
        <f>IF(ISBLANK(Данные!I721),"",Данные!I721)</f>
        <v>Руководство ВКР (магистерская диссертация)</v>
      </c>
      <c r="J721" s="71" t="str">
        <f>IF(ISBLANK(Данные!J721),"",Данные!J721)</f>
        <v/>
      </c>
      <c r="K721" s="71" t="str">
        <f>IF(ISBLANK(Данные!K721),"",Данные!K721)</f>
        <v/>
      </c>
      <c r="L721" s="71" t="str">
        <f>IF(ISBLANK(Данные!L721),"",Данные!L721)</f>
        <v/>
      </c>
      <c r="M721" s="72">
        <f t="shared" si="44"/>
        <v>0</v>
      </c>
      <c r="N721" s="72">
        <f t="shared" si="47"/>
        <v>5.3000000000000007</v>
      </c>
      <c r="O721" s="72">
        <f t="shared" si="45"/>
        <v>2.5</v>
      </c>
      <c r="P721" s="72">
        <f t="shared" si="46"/>
        <v>2.5</v>
      </c>
      <c r="Q721" s="72" t="str">
        <f>IF(ISBLANK(Данные!Q721),"",Данные!Q721)</f>
        <v/>
      </c>
      <c r="R721" s="72" t="str">
        <f>IF(ISBLANK(Данные!R721),"",Данные!R721)</f>
        <v/>
      </c>
      <c r="S721" s="72" t="str">
        <f>IF(ISBLANK(Данные!S721),"",Данные!S721)</f>
        <v/>
      </c>
      <c r="T721" s="72" t="str">
        <f>IF(ISBLANK(Данные!T721),"",Данные!T721)</f>
        <v/>
      </c>
      <c r="U721" s="72" t="str">
        <f>IF(ISBLANK(Данные!U721),"",Данные!U721)</f>
        <v/>
      </c>
      <c r="V721" s="72">
        <f>IF(ISBLANK(Данные!V721),"",Данные!V721)</f>
        <v>18</v>
      </c>
      <c r="W721" s="72">
        <f>IF(ISBLANK(Данные!W721),"",Данные!W721)</f>
        <v>10</v>
      </c>
      <c r="X721" s="72">
        <f>IF(ISBLANK(Данные!X721),"",Данные!X721)</f>
        <v>1</v>
      </c>
      <c r="Y721" s="72">
        <f>IF(ISBLANK(Данные!Y721),"",Данные!Y721)</f>
        <v>1</v>
      </c>
      <c r="Z721" s="72" t="str">
        <f>IF(ISBLANK(Данные!Z721),"",Данные!Z721)</f>
        <v/>
      </c>
      <c r="AA721" s="72" t="str">
        <f>IF(ISBLANK(Данные!AA721),"",Данные!AA721)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>
      <c r="A722" s="71">
        <f>IF(ISBLANK(Данные!A722),"",Данные!A722)</f>
        <v>6370</v>
      </c>
      <c r="B722" s="71">
        <f>IF(ISBLANK(Данные!B722),"",Данные!B722)</f>
        <v>2018</v>
      </c>
      <c r="C722" s="71" t="str">
        <f>IF(ISBLANK(Данные!C722),"",Данные!C722)</f>
        <v>компьютерных технологий и электронного обучения</v>
      </c>
      <c r="D722" s="71" t="str">
        <f>IF(ISBLANK(Данные!D722),"",Данные!D722)</f>
        <v>Государев Илья Борисович</v>
      </c>
      <c r="E722" s="71" t="str">
        <f>IF(ISBLANK(Данные!E722),"",Данные!E722)</f>
        <v>кандидат педагогических наук</v>
      </c>
      <c r="F722" s="71" t="str">
        <f>IF(ISBLANK(Данные!F722),"",Данные!F722)</f>
        <v>доцент</v>
      </c>
      <c r="G722" s="71">
        <f>IF(ISBLANK(Данные!G722),"",Данные!G722)</f>
        <v>1</v>
      </c>
      <c r="H722" s="71">
        <f>IF(ISBLANK(Данные!H722),"",Данные!H722)</f>
        <v>17048</v>
      </c>
      <c r="I722" s="71" t="str">
        <f>IF(ISBLANK(Данные!I722),"",Данные!I722)</f>
        <v>Модуль "IT- инфраструктура образовательного учреждения". Web-технологии и web-проектирование</v>
      </c>
      <c r="J722" s="71" t="str">
        <f>IF(ISBLANK(Данные!J722),"",Данные!J722)</f>
        <v/>
      </c>
      <c r="K722" s="71">
        <f>IF(ISBLANK(Данные!K722),"",Данные!K722)</f>
        <v>9</v>
      </c>
      <c r="L722" s="71" t="str">
        <f>IF(ISBLANK(Данные!L722),"",Данные!L722)</f>
        <v/>
      </c>
      <c r="M722" s="72">
        <f t="shared" si="44"/>
        <v>0.9</v>
      </c>
      <c r="N722" s="72">
        <f t="shared" si="47"/>
        <v>5.3000000000000007</v>
      </c>
      <c r="O722" s="72">
        <f t="shared" si="45"/>
        <v>2.5</v>
      </c>
      <c r="P722" s="72">
        <f t="shared" si="46"/>
        <v>2.5</v>
      </c>
      <c r="Q722" s="72" t="str">
        <f>IF(ISBLANK(Данные!Q722),"",Данные!Q722)</f>
        <v/>
      </c>
      <c r="R722" s="72" t="str">
        <f>IF(ISBLANK(Данные!R722),"",Данные!R722)</f>
        <v/>
      </c>
      <c r="S722" s="72" t="str">
        <f>IF(ISBLANK(Данные!S722),"",Данные!S722)</f>
        <v/>
      </c>
      <c r="T722" s="72" t="str">
        <f>IF(ISBLANK(Данные!T722),"",Данные!T722)</f>
        <v/>
      </c>
      <c r="U722" s="72" t="str">
        <f>IF(ISBLANK(Данные!U722),"",Данные!U722)</f>
        <v/>
      </c>
      <c r="V722" s="72" t="str">
        <f>IF(ISBLANK(Данные!V722),"",Данные!V722)</f>
        <v/>
      </c>
      <c r="W722" s="72">
        <f>IF(ISBLANK(Данные!W722),"",Данные!W722)</f>
        <v>10</v>
      </c>
      <c r="X722" s="72">
        <f>IF(ISBLANK(Данные!X722),"",Данные!X722)</f>
        <v>1</v>
      </c>
      <c r="Y722" s="72">
        <f>IF(ISBLANK(Данные!Y722),"",Данные!Y722)</f>
        <v>1</v>
      </c>
      <c r="Z722" s="72" t="str">
        <f>IF(ISBLANK(Данные!Z722),"",Данные!Z722)</f>
        <v/>
      </c>
      <c r="AA722" s="72" t="str">
        <f>IF(ISBLANK(Данные!AA722),"",Данные!AA722)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>
      <c r="A723" s="71">
        <f>IF(ISBLANK(Данные!A723),"",Данные!A723)</f>
        <v>6370</v>
      </c>
      <c r="B723" s="71">
        <f>IF(ISBLANK(Данные!B723),"",Данные!B723)</f>
        <v>2018</v>
      </c>
      <c r="C723" s="71" t="str">
        <f>IF(ISBLANK(Данные!C723),"",Данные!C723)</f>
        <v>компьютерных технологий и электронного обучения</v>
      </c>
      <c r="D723" s="71" t="str">
        <f>IF(ISBLANK(Данные!D723),"",Данные!D723)</f>
        <v>Государев Илья Борисович</v>
      </c>
      <c r="E723" s="71" t="str">
        <f>IF(ISBLANK(Данные!E723),"",Данные!E723)</f>
        <v>кандидат педагогических наук</v>
      </c>
      <c r="F723" s="71" t="str">
        <f>IF(ISBLANK(Данные!F723),"",Данные!F723)</f>
        <v>доцент</v>
      </c>
      <c r="G723" s="71">
        <f>IF(ISBLANK(Данные!G723),"",Данные!G723)</f>
        <v>1</v>
      </c>
      <c r="H723" s="71">
        <f>IF(ISBLANK(Данные!H723),"",Данные!H723)</f>
        <v>17048</v>
      </c>
      <c r="I723" s="71" t="str">
        <f>IF(ISBLANK(Данные!I723),"",Данные!I723)</f>
        <v>Модуль "Инновационные методы и технологии корпоративного электронного обучения "</v>
      </c>
      <c r="J723" s="71" t="str">
        <f>IF(ISBLANK(Данные!J723),"",Данные!J723)</f>
        <v/>
      </c>
      <c r="K723" s="71" t="str">
        <f>IF(ISBLANK(Данные!K723),"",Данные!K723)</f>
        <v/>
      </c>
      <c r="L723" s="71" t="str">
        <f>IF(ISBLANK(Данные!L723),"",Данные!L723)</f>
        <v/>
      </c>
      <c r="M723" s="72">
        <f t="shared" si="44"/>
        <v>0</v>
      </c>
      <c r="N723" s="72">
        <f t="shared" si="47"/>
        <v>5.3000000000000007</v>
      </c>
      <c r="O723" s="72">
        <f t="shared" si="45"/>
        <v>2.5</v>
      </c>
      <c r="P723" s="72">
        <f t="shared" si="46"/>
        <v>2.5</v>
      </c>
      <c r="Q723" s="72" t="str">
        <f>IF(ISBLANK(Данные!Q723),"",Данные!Q723)</f>
        <v/>
      </c>
      <c r="R723" s="72" t="str">
        <f>IF(ISBLANK(Данные!R723),"",Данные!R723)</f>
        <v/>
      </c>
      <c r="S723" s="72" t="str">
        <f>IF(ISBLANK(Данные!S723),"",Данные!S723)</f>
        <v/>
      </c>
      <c r="T723" s="72" t="str">
        <f>IF(ISBLANK(Данные!T723),"",Данные!T723)</f>
        <v/>
      </c>
      <c r="U723" s="72" t="str">
        <f>IF(ISBLANK(Данные!U723),"",Данные!U723)</f>
        <v/>
      </c>
      <c r="V723" s="72" t="str">
        <f>IF(ISBLANK(Данные!V723),"",Данные!V723)</f>
        <v/>
      </c>
      <c r="W723" s="72">
        <f>IF(ISBLANK(Данные!W723),"",Данные!W723)</f>
        <v>10</v>
      </c>
      <c r="X723" s="72">
        <f>IF(ISBLANK(Данные!X723),"",Данные!X723)</f>
        <v>1</v>
      </c>
      <c r="Y723" s="72">
        <f>IF(ISBLANK(Данные!Y723),"",Данные!Y723)</f>
        <v>1</v>
      </c>
      <c r="Z723" s="72" t="str">
        <f>IF(ISBLANK(Данные!Z723),"",Данные!Z723)</f>
        <v/>
      </c>
      <c r="AA723" s="72" t="str">
        <f>IF(ISBLANK(Данные!AA723),"",Данные!AA723)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>
      <c r="A724" s="71">
        <f>IF(ISBLANK(Данные!A724),"",Данные!A724)</f>
        <v>6370</v>
      </c>
      <c r="B724" s="71">
        <f>IF(ISBLANK(Данные!B724),"",Данные!B724)</f>
        <v>2018</v>
      </c>
      <c r="C724" s="71" t="str">
        <f>IF(ISBLANK(Данные!C724),"",Данные!C724)</f>
        <v>компьютерных технологий и электронного обучения</v>
      </c>
      <c r="D724" s="71" t="str">
        <f>IF(ISBLANK(Данные!D724),"",Данные!D724)</f>
        <v>Государев Илья Борисович</v>
      </c>
      <c r="E724" s="71" t="str">
        <f>IF(ISBLANK(Данные!E724),"",Данные!E724)</f>
        <v>кандидат педагогических наук</v>
      </c>
      <c r="F724" s="71" t="str">
        <f>IF(ISBLANK(Данные!F724),"",Данные!F724)</f>
        <v>доцент</v>
      </c>
      <c r="G724" s="71">
        <f>IF(ISBLANK(Данные!G724),"",Данные!G724)</f>
        <v>1</v>
      </c>
      <c r="H724" s="71">
        <f>IF(ISBLANK(Данные!H724),"",Данные!H724)</f>
        <v>17048</v>
      </c>
      <c r="I724" s="71" t="str">
        <f>IF(ISBLANK(Данные!I724),"",Данные!I724)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71">
        <f>IF(ISBLANK(Данные!J724),"",Данные!J724)</f>
        <v>4</v>
      </c>
      <c r="K724" s="71" t="str">
        <f>IF(ISBLANK(Данные!K724),"",Данные!K724)</f>
        <v/>
      </c>
      <c r="L724" s="71" t="str">
        <f>IF(ISBLANK(Данные!L724),"",Данные!L724)</f>
        <v/>
      </c>
      <c r="M724" s="72">
        <f t="shared" si="44"/>
        <v>0.4</v>
      </c>
      <c r="N724" s="72">
        <f t="shared" si="47"/>
        <v>5.3000000000000007</v>
      </c>
      <c r="O724" s="72">
        <f t="shared" si="45"/>
        <v>2.5</v>
      </c>
      <c r="P724" s="72">
        <f t="shared" si="46"/>
        <v>2.5</v>
      </c>
      <c r="Q724" s="72" t="str">
        <f>IF(ISBLANK(Данные!Q724),"",Данные!Q724)</f>
        <v/>
      </c>
      <c r="R724" s="72" t="str">
        <f>IF(ISBLANK(Данные!R724),"",Данные!R724)</f>
        <v/>
      </c>
      <c r="S724" s="72" t="str">
        <f>IF(ISBLANK(Данные!S724),"",Данные!S724)</f>
        <v/>
      </c>
      <c r="T724" s="72" t="str">
        <f>IF(ISBLANK(Данные!T724),"",Данные!T724)</f>
        <v/>
      </c>
      <c r="U724" s="72" t="str">
        <f>IF(ISBLANK(Данные!U724),"",Данные!U724)</f>
        <v/>
      </c>
      <c r="V724" s="72" t="str">
        <f>IF(ISBLANK(Данные!V724),"",Данные!V724)</f>
        <v/>
      </c>
      <c r="W724" s="72">
        <f>IF(ISBLANK(Данные!W724),"",Данные!W724)</f>
        <v>10</v>
      </c>
      <c r="X724" s="72">
        <f>IF(ISBLANK(Данные!X724),"",Данные!X724)</f>
        <v>1</v>
      </c>
      <c r="Y724" s="72">
        <f>IF(ISBLANK(Данные!Y724),"",Данные!Y724)</f>
        <v>1</v>
      </c>
      <c r="Z724" s="72" t="str">
        <f>IF(ISBLANK(Данные!Z724),"",Данные!Z724)</f>
        <v/>
      </c>
      <c r="AA724" s="72" t="str">
        <f>IF(ISBLANK(Данные!AA724),"",Данные!AA724)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>
      <c r="A725" s="71">
        <f>IF(ISBLANK(Данные!A725),"",Данные!A725)</f>
        <v>6370</v>
      </c>
      <c r="B725" s="71">
        <f>IF(ISBLANK(Данные!B725),"",Данные!B725)</f>
        <v>2018</v>
      </c>
      <c r="C725" s="71" t="str">
        <f>IF(ISBLANK(Данные!C725),"",Данные!C725)</f>
        <v>компьютерных технологий и электронного обучения</v>
      </c>
      <c r="D725" s="71" t="str">
        <f>IF(ISBLANK(Данные!D725),"",Данные!D725)</f>
        <v>Государев Илья Борисович</v>
      </c>
      <c r="E725" s="71" t="str">
        <f>IF(ISBLANK(Данные!E725),"",Данные!E725)</f>
        <v>кандидат педагогических наук</v>
      </c>
      <c r="F725" s="71" t="str">
        <f>IF(ISBLANK(Данные!F725),"",Данные!F725)</f>
        <v>доцент</v>
      </c>
      <c r="G725" s="71">
        <f>IF(ISBLANK(Данные!G725),"",Данные!G725)</f>
        <v>1</v>
      </c>
      <c r="H725" s="71">
        <f>IF(ISBLANK(Данные!H725),"",Данные!H725)</f>
        <v>17048</v>
      </c>
      <c r="I725" s="71" t="str">
        <f>IF(ISBLANK(Данные!I725),"",Данные!I725)</f>
        <v>Модуль "Инновационные методы и технологии корпоративного электронного обучения ". Мобильное корпоративное обучение</v>
      </c>
      <c r="J725" s="71">
        <f>IF(ISBLANK(Данные!J725),"",Данные!J725)</f>
        <v>6</v>
      </c>
      <c r="K725" s="71" t="str">
        <f>IF(ISBLANK(Данные!K725),"",Данные!K725)</f>
        <v/>
      </c>
      <c r="L725" s="71" t="str">
        <f>IF(ISBLANK(Данные!L725),"",Данные!L725)</f>
        <v/>
      </c>
      <c r="M725" s="72">
        <f t="shared" si="44"/>
        <v>0.60000000000000009</v>
      </c>
      <c r="N725" s="72">
        <f t="shared" si="47"/>
        <v>5.3000000000000007</v>
      </c>
      <c r="O725" s="72">
        <f t="shared" si="45"/>
        <v>2.5</v>
      </c>
      <c r="P725" s="72">
        <f t="shared" si="46"/>
        <v>2.5</v>
      </c>
      <c r="Q725" s="72" t="str">
        <f>IF(ISBLANK(Данные!Q725),"",Данные!Q725)</f>
        <v/>
      </c>
      <c r="R725" s="72" t="str">
        <f>IF(ISBLANK(Данные!R725),"",Данные!R725)</f>
        <v/>
      </c>
      <c r="S725" s="72" t="str">
        <f>IF(ISBLANK(Данные!S725),"",Данные!S725)</f>
        <v/>
      </c>
      <c r="T725" s="72" t="str">
        <f>IF(ISBLANK(Данные!T725),"",Данные!T725)</f>
        <v/>
      </c>
      <c r="U725" s="72" t="str">
        <f>IF(ISBLANK(Данные!U725),"",Данные!U725)</f>
        <v/>
      </c>
      <c r="V725" s="72" t="str">
        <f>IF(ISBLANK(Данные!V725),"",Данные!V725)</f>
        <v/>
      </c>
      <c r="W725" s="72">
        <f>IF(ISBLANK(Данные!W725),"",Данные!W725)</f>
        <v>10</v>
      </c>
      <c r="X725" s="72">
        <f>IF(ISBLANK(Данные!X725),"",Данные!X725)</f>
        <v>1</v>
      </c>
      <c r="Y725" s="72">
        <f>IF(ISBLANK(Данные!Y725),"",Данные!Y725)</f>
        <v>1</v>
      </c>
      <c r="Z725" s="72" t="str">
        <f>IF(ISBLANK(Данные!Z725),"",Данные!Z725)</f>
        <v/>
      </c>
      <c r="AA725" s="72" t="str">
        <f>IF(ISBLANK(Данные!AA725),"",Данные!AA725)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>
      <c r="A726" s="71">
        <f>IF(ISBLANK(Данные!A726),"",Данные!A726)</f>
        <v>6370</v>
      </c>
      <c r="B726" s="71">
        <f>IF(ISBLANK(Данные!B726),"",Данные!B726)</f>
        <v>2018</v>
      </c>
      <c r="C726" s="71" t="str">
        <f>IF(ISBLANK(Данные!C726),"",Данные!C726)</f>
        <v>компьютерных технологий и электронного обучения</v>
      </c>
      <c r="D726" s="71" t="str">
        <f>IF(ISBLANK(Данные!D726),"",Данные!D726)</f>
        <v>Государев Илья Борисович</v>
      </c>
      <c r="E726" s="71" t="str">
        <f>IF(ISBLANK(Данные!E726),"",Данные!E726)</f>
        <v>кандидат педагогических наук</v>
      </c>
      <c r="F726" s="71" t="str">
        <f>IF(ISBLANK(Данные!F726),"",Данные!F726)</f>
        <v>доцент</v>
      </c>
      <c r="G726" s="71">
        <f>IF(ISBLANK(Данные!G726),"",Данные!G726)</f>
        <v>1</v>
      </c>
      <c r="H726" s="71">
        <f>IF(ISBLANK(Данные!H726),"",Данные!H726)</f>
        <v>17048</v>
      </c>
      <c r="I726" s="71" t="str">
        <f>IF(ISBLANK(Данные!I726),"",Данные!I726)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71">
        <f>IF(ISBLANK(Данные!J726),"",Данные!J726)</f>
        <v>4</v>
      </c>
      <c r="K726" s="71" t="str">
        <f>IF(ISBLANK(Данные!K726),"",Данные!K726)</f>
        <v/>
      </c>
      <c r="L726" s="71" t="str">
        <f>IF(ISBLANK(Данные!L726),"",Данные!L726)</f>
        <v/>
      </c>
      <c r="M726" s="72">
        <f t="shared" si="44"/>
        <v>0.4</v>
      </c>
      <c r="N726" s="72">
        <f t="shared" si="47"/>
        <v>5.3000000000000007</v>
      </c>
      <c r="O726" s="72">
        <f t="shared" si="45"/>
        <v>2.5</v>
      </c>
      <c r="P726" s="72">
        <f t="shared" si="46"/>
        <v>2.5</v>
      </c>
      <c r="Q726" s="72" t="str">
        <f>IF(ISBLANK(Данные!Q726),"",Данные!Q726)</f>
        <v/>
      </c>
      <c r="R726" s="72" t="str">
        <f>IF(ISBLANK(Данные!R726),"",Данные!R726)</f>
        <v/>
      </c>
      <c r="S726" s="72" t="str">
        <f>IF(ISBLANK(Данные!S726),"",Данные!S726)</f>
        <v/>
      </c>
      <c r="T726" s="72" t="str">
        <f>IF(ISBLANK(Данные!T726),"",Данные!T726)</f>
        <v/>
      </c>
      <c r="U726" s="72" t="str">
        <f>IF(ISBLANK(Данные!U726),"",Данные!U726)</f>
        <v/>
      </c>
      <c r="V726" s="72" t="str">
        <f>IF(ISBLANK(Данные!V726),"",Данные!V726)</f>
        <v/>
      </c>
      <c r="W726" s="72">
        <f>IF(ISBLANK(Данные!W726),"",Данные!W726)</f>
        <v>10</v>
      </c>
      <c r="X726" s="72">
        <f>IF(ISBLANK(Данные!X726),"",Данные!X726)</f>
        <v>1</v>
      </c>
      <c r="Y726" s="72">
        <f>IF(ISBLANK(Данные!Y726),"",Данные!Y726)</f>
        <v>1</v>
      </c>
      <c r="Z726" s="72" t="str">
        <f>IF(ISBLANK(Данные!Z726),"",Данные!Z726)</f>
        <v/>
      </c>
      <c r="AA726" s="72" t="str">
        <f>IF(ISBLANK(Данные!AA726),"",Данные!AA726)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>
      <c r="A727" s="71">
        <f>IF(ISBLANK(Данные!A727),"",Данные!A727)</f>
        <v>6370</v>
      </c>
      <c r="B727" s="71">
        <f>IF(ISBLANK(Данные!B727),"",Данные!B727)</f>
        <v>2018</v>
      </c>
      <c r="C727" s="71" t="str">
        <f>IF(ISBLANK(Данные!C727),"",Данные!C727)</f>
        <v>компьютерных технологий и электронного обучения</v>
      </c>
      <c r="D727" s="71" t="str">
        <f>IF(ISBLANK(Данные!D727),"",Данные!D727)</f>
        <v>Государев Илья Борисович</v>
      </c>
      <c r="E727" s="71" t="str">
        <f>IF(ISBLANK(Данные!E727),"",Данные!E727)</f>
        <v>кандидат педагогических наук</v>
      </c>
      <c r="F727" s="71" t="str">
        <f>IF(ISBLANK(Данные!F727),"",Данные!F727)</f>
        <v>доцент</v>
      </c>
      <c r="G727" s="71">
        <f>IF(ISBLANK(Данные!G727),"",Данные!G727)</f>
        <v>1</v>
      </c>
      <c r="H727" s="71">
        <f>IF(ISBLANK(Данные!H727),"",Данные!H727)</f>
        <v>17048</v>
      </c>
      <c r="I727" s="71" t="str">
        <f>IF(ISBLANK(Данные!I727),"",Данные!I727)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71" t="str">
        <f>IF(ISBLANK(Данные!J727),"",Данные!J727)</f>
        <v/>
      </c>
      <c r="K727" s="71" t="str">
        <f>IF(ISBLANK(Данные!K727),"",Данные!K727)</f>
        <v/>
      </c>
      <c r="L727" s="71" t="str">
        <f>IF(ISBLANK(Данные!L727),"",Данные!L727)</f>
        <v/>
      </c>
      <c r="M727" s="72">
        <f t="shared" si="44"/>
        <v>0</v>
      </c>
      <c r="N727" s="72">
        <f t="shared" si="47"/>
        <v>5.3000000000000007</v>
      </c>
      <c r="O727" s="72">
        <f t="shared" si="45"/>
        <v>2.5</v>
      </c>
      <c r="P727" s="72">
        <f t="shared" si="46"/>
        <v>2.5</v>
      </c>
      <c r="Q727" s="72" t="str">
        <f>IF(ISBLANK(Данные!Q727),"",Данные!Q727)</f>
        <v/>
      </c>
      <c r="R727" s="72" t="str">
        <f>IF(ISBLANK(Данные!R727),"",Данные!R727)</f>
        <v/>
      </c>
      <c r="S727" s="72" t="str">
        <f>IF(ISBLANK(Данные!S727),"",Данные!S727)</f>
        <v/>
      </c>
      <c r="T727" s="72" t="str">
        <f>IF(ISBLANK(Данные!T727),"",Данные!T727)</f>
        <v/>
      </c>
      <c r="U727" s="72">
        <f>IF(ISBLANK(Данные!U727),"",Данные!U727)</f>
        <v>15</v>
      </c>
      <c r="V727" s="72" t="str">
        <f>IF(ISBLANK(Данные!V727),"",Данные!V727)</f>
        <v/>
      </c>
      <c r="W727" s="72">
        <f>IF(ISBLANK(Данные!W727),"",Данные!W727)</f>
        <v>10</v>
      </c>
      <c r="X727" s="72">
        <f>IF(ISBLANK(Данные!X727),"",Данные!X727)</f>
        <v>1</v>
      </c>
      <c r="Y727" s="72">
        <f>IF(ISBLANK(Данные!Y727),"",Данные!Y727)</f>
        <v>1</v>
      </c>
      <c r="Z727" s="72" t="str">
        <f>IF(ISBLANK(Данные!Z727),"",Данные!Z727)</f>
        <v/>
      </c>
      <c r="AA727" s="72" t="str">
        <f>IF(ISBLANK(Данные!AA727),"",Данные!AA727)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>
      <c r="A728" s="71">
        <f>IF(ISBLANK(Данные!A728),"",Данные!A728)</f>
        <v>6370</v>
      </c>
      <c r="B728" s="71">
        <f>IF(ISBLANK(Данные!B728),"",Данные!B728)</f>
        <v>2018</v>
      </c>
      <c r="C728" s="71" t="str">
        <f>IF(ISBLANK(Данные!C728),"",Данные!C728)</f>
        <v>компьютерных технологий и электронного обучения</v>
      </c>
      <c r="D728" s="71" t="str">
        <f>IF(ISBLANK(Данные!D728),"",Данные!D728)</f>
        <v>Государев Илья Борисович</v>
      </c>
      <c r="E728" s="71" t="str">
        <f>IF(ISBLANK(Данные!E728),"",Данные!E728)</f>
        <v>кандидат педагогических наук</v>
      </c>
      <c r="F728" s="71" t="str">
        <f>IF(ISBLANK(Данные!F728),"",Данные!F728)</f>
        <v>доцент</v>
      </c>
      <c r="G728" s="71">
        <f>IF(ISBLANK(Данные!G728),"",Данные!G728)</f>
        <v>1</v>
      </c>
      <c r="H728" s="71">
        <f>IF(ISBLANK(Данные!H728),"",Данные!H728)</f>
        <v>17048</v>
      </c>
      <c r="I728" s="71" t="str">
        <f>IF(ISBLANK(Данные!I728),"",Данные!I728)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71" t="str">
        <f>IF(ISBLANK(Данные!J728),"",Данные!J728)</f>
        <v/>
      </c>
      <c r="K728" s="71" t="str">
        <f>IF(ISBLANK(Данные!K728),"",Данные!K728)</f>
        <v/>
      </c>
      <c r="L728" s="71" t="str">
        <f>IF(ISBLANK(Данные!L728),"",Данные!L728)</f>
        <v/>
      </c>
      <c r="M728" s="72">
        <f t="shared" si="44"/>
        <v>0</v>
      </c>
      <c r="N728" s="72">
        <f t="shared" si="47"/>
        <v>5.3000000000000007</v>
      </c>
      <c r="O728" s="72">
        <f t="shared" si="45"/>
        <v>2.5</v>
      </c>
      <c r="P728" s="72">
        <f t="shared" si="46"/>
        <v>2.5</v>
      </c>
      <c r="Q728" s="72" t="str">
        <f>IF(ISBLANK(Данные!Q728),"",Данные!Q728)</f>
        <v/>
      </c>
      <c r="R728" s="72" t="str">
        <f>IF(ISBLANK(Данные!R728),"",Данные!R728)</f>
        <v/>
      </c>
      <c r="S728" s="72" t="str">
        <f>IF(ISBLANK(Данные!S728),"",Данные!S728)</f>
        <v/>
      </c>
      <c r="T728" s="72" t="str">
        <f>IF(ISBLANK(Данные!T728),"",Данные!T728)</f>
        <v/>
      </c>
      <c r="U728" s="72" t="str">
        <f>IF(ISBLANK(Данные!U728),"",Данные!U728)</f>
        <v/>
      </c>
      <c r="V728" s="72" t="str">
        <f>IF(ISBLANK(Данные!V728),"",Данные!V728)</f>
        <v/>
      </c>
      <c r="W728" s="72">
        <f>IF(ISBLANK(Данные!W728),"",Данные!W728)</f>
        <v>10</v>
      </c>
      <c r="X728" s="72">
        <f>IF(ISBLANK(Данные!X728),"",Данные!X728)</f>
        <v>1</v>
      </c>
      <c r="Y728" s="72">
        <f>IF(ISBLANK(Данные!Y728),"",Данные!Y728)</f>
        <v>1</v>
      </c>
      <c r="Z728" s="72" t="str">
        <f>IF(ISBLANK(Данные!Z728),"",Данные!Z728)</f>
        <v/>
      </c>
      <c r="AA728" s="72" t="str">
        <f>IF(ISBLANK(Данные!AA728),"",Данные!AA728)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>
      <c r="A729" s="71">
        <f>IF(ISBLANK(Данные!A729),"",Данные!A729)</f>
        <v>6370</v>
      </c>
      <c r="B729" s="71">
        <f>IF(ISBLANK(Данные!B729),"",Данные!B729)</f>
        <v>2018</v>
      </c>
      <c r="C729" s="71" t="str">
        <f>IF(ISBLANK(Данные!C729),"",Данные!C729)</f>
        <v>компьютерных технологий и электронного обучения</v>
      </c>
      <c r="D729" s="71" t="str">
        <f>IF(ISBLANK(Данные!D729),"",Данные!D729)</f>
        <v>Государев Илья Борисович</v>
      </c>
      <c r="E729" s="71" t="str">
        <f>IF(ISBLANK(Данные!E729),"",Данные!E729)</f>
        <v>кандидат педагогических наук</v>
      </c>
      <c r="F729" s="71" t="str">
        <f>IF(ISBLANK(Данные!F729),"",Данные!F729)</f>
        <v>доцент</v>
      </c>
      <c r="G729" s="71">
        <f>IF(ISBLANK(Данные!G729),"",Данные!G729)</f>
        <v>1</v>
      </c>
      <c r="H729" s="71">
        <f>IF(ISBLANK(Данные!H729),"",Данные!H729)</f>
        <v>17048</v>
      </c>
      <c r="I729" s="71" t="str">
        <f>IF(ISBLANK(Данные!I729),"",Данные!I729)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71" t="str">
        <f>IF(ISBLANK(Данные!J729),"",Данные!J729)</f>
        <v/>
      </c>
      <c r="K729" s="71" t="str">
        <f>IF(ISBLANK(Данные!K729),"",Данные!K729)</f>
        <v/>
      </c>
      <c r="L729" s="71" t="str">
        <f>IF(ISBLANK(Данные!L729),"",Данные!L729)</f>
        <v/>
      </c>
      <c r="M729" s="72">
        <f t="shared" si="44"/>
        <v>0</v>
      </c>
      <c r="N729" s="72">
        <f t="shared" si="47"/>
        <v>5.3000000000000007</v>
      </c>
      <c r="O729" s="72">
        <f t="shared" si="45"/>
        <v>2.5</v>
      </c>
      <c r="P729" s="72">
        <f t="shared" si="46"/>
        <v>2.5</v>
      </c>
      <c r="Q729" s="72" t="str">
        <f>IF(ISBLANK(Данные!Q729),"",Данные!Q729)</f>
        <v/>
      </c>
      <c r="R729" s="72" t="str">
        <f>IF(ISBLANK(Данные!R729),"",Данные!R729)</f>
        <v/>
      </c>
      <c r="S729" s="72" t="str">
        <f>IF(ISBLANK(Данные!S729),"",Данные!S729)</f>
        <v/>
      </c>
      <c r="T729" s="72" t="str">
        <f>IF(ISBLANK(Данные!T729),"",Данные!T729)</f>
        <v/>
      </c>
      <c r="U729" s="72">
        <f>IF(ISBLANK(Данные!U729),"",Данные!U729)</f>
        <v>10</v>
      </c>
      <c r="V729" s="72" t="str">
        <f>IF(ISBLANK(Данные!V729),"",Данные!V729)</f>
        <v/>
      </c>
      <c r="W729" s="72">
        <f>IF(ISBLANK(Данные!W729),"",Данные!W729)</f>
        <v>10</v>
      </c>
      <c r="X729" s="72">
        <f>IF(ISBLANK(Данные!X729),"",Данные!X729)</f>
        <v>1</v>
      </c>
      <c r="Y729" s="72">
        <f>IF(ISBLANK(Данные!Y729),"",Данные!Y729)</f>
        <v>1</v>
      </c>
      <c r="Z729" s="72" t="str">
        <f>IF(ISBLANK(Данные!Z729),"",Данные!Z729)</f>
        <v/>
      </c>
      <c r="AA729" s="72" t="str">
        <f>IF(ISBLANK(Данные!AA729),"",Данные!AA729)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>
      <c r="A730" s="71">
        <f>IF(ISBLANK(Данные!A730),"",Данные!A730)</f>
        <v>6370</v>
      </c>
      <c r="B730" s="71">
        <f>IF(ISBLANK(Данные!B730),"",Данные!B730)</f>
        <v>2018</v>
      </c>
      <c r="C730" s="71" t="str">
        <f>IF(ISBLANK(Данные!C730),"",Данные!C730)</f>
        <v>компьютерных технологий и электронного обучения</v>
      </c>
      <c r="D730" s="71" t="str">
        <f>IF(ISBLANK(Данные!D730),"",Данные!D730)</f>
        <v>Государев Илья Борисович</v>
      </c>
      <c r="E730" s="71" t="str">
        <f>IF(ISBLANK(Данные!E730),"",Данные!E730)</f>
        <v>кандидат педагогических наук</v>
      </c>
      <c r="F730" s="71" t="str">
        <f>IF(ISBLANK(Данные!F730),"",Данные!F730)</f>
        <v>доцент</v>
      </c>
      <c r="G730" s="71">
        <f>IF(ISBLANK(Данные!G730),"",Данные!G730)</f>
        <v>1</v>
      </c>
      <c r="H730" s="71">
        <f>IF(ISBLANK(Данные!H730),"",Данные!H730)</f>
        <v>17048</v>
      </c>
      <c r="I730" s="71" t="str">
        <f>IF(ISBLANK(Данные!I730),"",Данные!I730)</f>
        <v>Руководство ВКР (магистерская диссертация)</v>
      </c>
      <c r="J730" s="71" t="str">
        <f>IF(ISBLANK(Данные!J730),"",Данные!J730)</f>
        <v/>
      </c>
      <c r="K730" s="71" t="str">
        <f>IF(ISBLANK(Данные!K730),"",Данные!K730)</f>
        <v/>
      </c>
      <c r="L730" s="71" t="str">
        <f>IF(ISBLANK(Данные!L730),"",Данные!L730)</f>
        <v/>
      </c>
      <c r="M730" s="72">
        <f t="shared" si="44"/>
        <v>0</v>
      </c>
      <c r="N730" s="72">
        <f t="shared" si="47"/>
        <v>5.3000000000000007</v>
      </c>
      <c r="O730" s="72">
        <f t="shared" si="45"/>
        <v>2.5</v>
      </c>
      <c r="P730" s="72">
        <f t="shared" si="46"/>
        <v>2.5</v>
      </c>
      <c r="Q730" s="72" t="str">
        <f>IF(ISBLANK(Данные!Q730),"",Данные!Q730)</f>
        <v/>
      </c>
      <c r="R730" s="72" t="str">
        <f>IF(ISBLANK(Данные!R730),"",Данные!R730)</f>
        <v/>
      </c>
      <c r="S730" s="72" t="str">
        <f>IF(ISBLANK(Данные!S730),"",Данные!S730)</f>
        <v/>
      </c>
      <c r="T730" s="72" t="str">
        <f>IF(ISBLANK(Данные!T730),"",Данные!T730)</f>
        <v/>
      </c>
      <c r="U730" s="72" t="str">
        <f>IF(ISBLANK(Данные!U730),"",Данные!U730)</f>
        <v/>
      </c>
      <c r="V730" s="72">
        <f>IF(ISBLANK(Данные!V730),"",Данные!V730)</f>
        <v>36</v>
      </c>
      <c r="W730" s="72">
        <f>IF(ISBLANK(Данные!W730),"",Данные!W730)</f>
        <v>10</v>
      </c>
      <c r="X730" s="72">
        <f>IF(ISBLANK(Данные!X730),"",Данные!X730)</f>
        <v>1</v>
      </c>
      <c r="Y730" s="72">
        <f>IF(ISBLANK(Данные!Y730),"",Данные!Y730)</f>
        <v>1</v>
      </c>
      <c r="Z730" s="72" t="str">
        <f>IF(ISBLANK(Данные!Z730),"",Данные!Z730)</f>
        <v/>
      </c>
      <c r="AA730" s="72" t="str">
        <f>IF(ISBLANK(Данные!AA730),"",Данные!AA730)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>
      <c r="A731" s="71">
        <f>IF(ISBLANK(Данные!A731),"",Данные!A731)</f>
        <v>6370</v>
      </c>
      <c r="B731" s="71">
        <f>IF(ISBLANK(Данные!B731),"",Данные!B731)</f>
        <v>2018</v>
      </c>
      <c r="C731" s="71" t="str">
        <f>IF(ISBLANK(Данные!C731),"",Данные!C731)</f>
        <v>компьютерных технологий и электронного обучения</v>
      </c>
      <c r="D731" s="71" t="str">
        <f>IF(ISBLANK(Данные!D731),"",Данные!D731)</f>
        <v>Готская Ирина Борисовна</v>
      </c>
      <c r="E731" s="71" t="str">
        <f>IF(ISBLANK(Данные!E731),"",Данные!E731)</f>
        <v>доктор педагогических наук</v>
      </c>
      <c r="F731" s="71" t="str">
        <f>IF(ISBLANK(Данные!F731),"",Данные!F731)</f>
        <v>профессор</v>
      </c>
      <c r="G731" s="71">
        <f>IF(ISBLANK(Данные!G731),"",Данные!G731)</f>
        <v>0.75</v>
      </c>
      <c r="H731" s="71">
        <f>IF(ISBLANK(Данные!H731),"",Данные!H731)</f>
        <v>17048</v>
      </c>
      <c r="I731" s="71" t="str">
        <f>IF(ISBLANK(Данные!I731),"",Данные!I731)</f>
        <v>Модуль "Методология исследования в образовании". Методология и методы научного исследования</v>
      </c>
      <c r="J731" s="71">
        <f>IF(ISBLANK(Данные!J731),"",Данные!J731)</f>
        <v>6</v>
      </c>
      <c r="K731" s="71">
        <f>IF(ISBLANK(Данные!K731),"",Данные!K731)</f>
        <v>22</v>
      </c>
      <c r="L731" s="71" t="str">
        <f>IF(ISBLANK(Данные!L731),"",Данные!L731)</f>
        <v/>
      </c>
      <c r="M731" s="72">
        <f t="shared" si="44"/>
        <v>2.8000000000000003</v>
      </c>
      <c r="N731" s="72">
        <f t="shared" si="47"/>
        <v>5.3000000000000007</v>
      </c>
      <c r="O731" s="72">
        <f t="shared" si="45"/>
        <v>2.5</v>
      </c>
      <c r="P731" s="72">
        <f t="shared" si="46"/>
        <v>2.5</v>
      </c>
      <c r="Q731" s="72" t="str">
        <f>IF(ISBLANK(Данные!Q731),"",Данные!Q731)</f>
        <v/>
      </c>
      <c r="R731" s="72" t="str">
        <f>IF(ISBLANK(Данные!R731),"",Данные!R731)</f>
        <v/>
      </c>
      <c r="S731" s="72" t="str">
        <f>IF(ISBLANK(Данные!S731),"",Данные!S731)</f>
        <v/>
      </c>
      <c r="T731" s="72" t="str">
        <f>IF(ISBLANK(Данные!T731),"",Данные!T731)</f>
        <v/>
      </c>
      <c r="U731" s="72" t="str">
        <f>IF(ISBLANK(Данные!U731),"",Данные!U731)</f>
        <v/>
      </c>
      <c r="V731" s="72" t="str">
        <f>IF(ISBLANK(Данные!V731),"",Данные!V731)</f>
        <v/>
      </c>
      <c r="W731" s="72">
        <f>IF(ISBLANK(Данные!W731),"",Данные!W731)</f>
        <v>10</v>
      </c>
      <c r="X731" s="72">
        <f>IF(ISBLANK(Данные!X731),"",Данные!X731)</f>
        <v>1</v>
      </c>
      <c r="Y731" s="72">
        <f>IF(ISBLANK(Данные!Y731),"",Данные!Y731)</f>
        <v>1</v>
      </c>
      <c r="Z731" s="72" t="str">
        <f>IF(ISBLANK(Данные!Z731),"",Данные!Z731)</f>
        <v/>
      </c>
      <c r="AA731" s="72" t="str">
        <f>IF(ISBLANK(Данные!AA731),"",Данные!AA731)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>
      <c r="A732" s="71">
        <f>IF(ISBLANK(Данные!A732),"",Данные!A732)</f>
        <v>6370</v>
      </c>
      <c r="B732" s="71">
        <f>IF(ISBLANK(Данные!B732),"",Данные!B732)</f>
        <v>2018</v>
      </c>
      <c r="C732" s="71" t="str">
        <f>IF(ISBLANK(Данные!C732),"",Данные!C732)</f>
        <v>компьютерных технологий и электронного обучения</v>
      </c>
      <c r="D732" s="71" t="str">
        <f>IF(ISBLANK(Данные!D732),"",Данные!D732)</f>
        <v>Готская Ирина Борисовна</v>
      </c>
      <c r="E732" s="71" t="str">
        <f>IF(ISBLANK(Данные!E732),"",Данные!E732)</f>
        <v>доктор педагогических наук</v>
      </c>
      <c r="F732" s="71" t="str">
        <f>IF(ISBLANK(Данные!F732),"",Данные!F732)</f>
        <v>профессор</v>
      </c>
      <c r="G732" s="71">
        <f>IF(ISBLANK(Данные!G732),"",Данные!G732)</f>
        <v>0.75</v>
      </c>
      <c r="H732" s="71">
        <f>IF(ISBLANK(Данные!H732),"",Данные!H732)</f>
        <v>17048</v>
      </c>
      <c r="I732" s="71" t="str">
        <f>IF(ISBLANK(Данные!I732),"",Данные!I732)</f>
        <v>Модуль "Методология исследования в образовании". Современные проблемы науки и образования</v>
      </c>
      <c r="J732" s="71">
        <f>IF(ISBLANK(Данные!J732),"",Данные!J732)</f>
        <v>10</v>
      </c>
      <c r="K732" s="71">
        <f>IF(ISBLANK(Данные!K732),"",Данные!K732)</f>
        <v>36</v>
      </c>
      <c r="L732" s="71" t="str">
        <f>IF(ISBLANK(Данные!L732),"",Данные!L732)</f>
        <v/>
      </c>
      <c r="M732" s="72">
        <f t="shared" si="44"/>
        <v>4.6000000000000005</v>
      </c>
      <c r="N732" s="72">
        <f t="shared" si="47"/>
        <v>5.3000000000000007</v>
      </c>
      <c r="O732" s="72">
        <f t="shared" si="45"/>
        <v>2.5</v>
      </c>
      <c r="P732" s="72">
        <f t="shared" si="46"/>
        <v>2.5</v>
      </c>
      <c r="Q732" s="72" t="str">
        <f>IF(ISBLANK(Данные!Q732),"",Данные!Q732)</f>
        <v/>
      </c>
      <c r="R732" s="72" t="str">
        <f>IF(ISBLANK(Данные!R732),"",Данные!R732)</f>
        <v/>
      </c>
      <c r="S732" s="72" t="str">
        <f>IF(ISBLANK(Данные!S732),"",Данные!S732)</f>
        <v/>
      </c>
      <c r="T732" s="72" t="str">
        <f>IF(ISBLANK(Данные!T732),"",Данные!T732)</f>
        <v/>
      </c>
      <c r="U732" s="72" t="str">
        <f>IF(ISBLANK(Данные!U732),"",Данные!U732)</f>
        <v/>
      </c>
      <c r="V732" s="72" t="str">
        <f>IF(ISBLANK(Данные!V732),"",Данные!V732)</f>
        <v/>
      </c>
      <c r="W732" s="72">
        <f>IF(ISBLANK(Данные!W732),"",Данные!W732)</f>
        <v>10</v>
      </c>
      <c r="X732" s="72">
        <f>IF(ISBLANK(Данные!X732),"",Данные!X732)</f>
        <v>1</v>
      </c>
      <c r="Y732" s="72">
        <f>IF(ISBLANK(Данные!Y732),"",Данные!Y732)</f>
        <v>1</v>
      </c>
      <c r="Z732" s="72" t="str">
        <f>IF(ISBLANK(Данные!Z732),"",Данные!Z732)</f>
        <v/>
      </c>
      <c r="AA732" s="72" t="str">
        <f>IF(ISBLANK(Данные!AA732),"",Данные!AA732)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>
      <c r="A733" s="71">
        <f>IF(ISBLANK(Данные!A733),"",Данные!A733)</f>
        <v>6370</v>
      </c>
      <c r="B733" s="71">
        <f>IF(ISBLANK(Данные!B733),"",Данные!B733)</f>
        <v>2018</v>
      </c>
      <c r="C733" s="71" t="str">
        <f>IF(ISBLANK(Данные!C733),"",Данные!C733)</f>
        <v>компьютерных технологий и электронного обучения</v>
      </c>
      <c r="D733" s="71" t="str">
        <f>IF(ISBLANK(Данные!D733),"",Данные!D733)</f>
        <v>Жуков Николай Николаевич</v>
      </c>
      <c r="E733" s="71" t="str">
        <f>IF(ISBLANK(Данные!E733),"",Данные!E733)</f>
        <v>нет</v>
      </c>
      <c r="F733" s="71" t="str">
        <f>IF(ISBLANK(Данные!F733),"",Данные!F733)</f>
        <v>ассистент</v>
      </c>
      <c r="G733" s="71">
        <f>IF(ISBLANK(Данные!G733),"",Данные!G733)</f>
        <v>1</v>
      </c>
      <c r="H733" s="71">
        <f>IF(ISBLANK(Данные!H733),"",Данные!H733)</f>
        <v>17048</v>
      </c>
      <c r="I733" s="71" t="str">
        <f>IF(ISBLANK(Данные!I733),"",Данные!I733)</f>
        <v>Модуль "IT- инфраструктура образовательного учреждения". Проектирование и разработка электронных образовательных ресурсов</v>
      </c>
      <c r="J733" s="71" t="str">
        <f>IF(ISBLANK(Данные!J733),"",Данные!J733)</f>
        <v/>
      </c>
      <c r="K733" s="71">
        <f>IF(ISBLANK(Данные!K733),"",Данные!K733)</f>
        <v>22</v>
      </c>
      <c r="L733" s="71" t="str">
        <f>IF(ISBLANK(Данные!L733),"",Данные!L733)</f>
        <v/>
      </c>
      <c r="M733" s="72">
        <f t="shared" si="44"/>
        <v>2.2000000000000002</v>
      </c>
      <c r="N733" s="72">
        <f t="shared" si="47"/>
        <v>5.3000000000000007</v>
      </c>
      <c r="O733" s="72">
        <f t="shared" si="45"/>
        <v>2.5</v>
      </c>
      <c r="P733" s="72">
        <f t="shared" si="46"/>
        <v>2.5</v>
      </c>
      <c r="Q733" s="72" t="str">
        <f>IF(ISBLANK(Данные!Q733),"",Данные!Q733)</f>
        <v/>
      </c>
      <c r="R733" s="72" t="str">
        <f>IF(ISBLANK(Данные!R733),"",Данные!R733)</f>
        <v/>
      </c>
      <c r="S733" s="72" t="str">
        <f>IF(ISBLANK(Данные!S733),"",Данные!S733)</f>
        <v/>
      </c>
      <c r="T733" s="72" t="str">
        <f>IF(ISBLANK(Данные!T733),"",Данные!T733)</f>
        <v/>
      </c>
      <c r="U733" s="72" t="str">
        <f>IF(ISBLANK(Данные!U733),"",Данные!U733)</f>
        <v/>
      </c>
      <c r="V733" s="72" t="str">
        <f>IF(ISBLANK(Данные!V733),"",Данные!V733)</f>
        <v/>
      </c>
      <c r="W733" s="72">
        <f>IF(ISBLANK(Данные!W733),"",Данные!W733)</f>
        <v>10</v>
      </c>
      <c r="X733" s="72">
        <f>IF(ISBLANK(Данные!X733),"",Данные!X733)</f>
        <v>1</v>
      </c>
      <c r="Y733" s="72">
        <f>IF(ISBLANK(Данные!Y733),"",Данные!Y733)</f>
        <v>1</v>
      </c>
      <c r="Z733" s="72" t="str">
        <f>IF(ISBLANK(Данные!Z733),"",Данные!Z733)</f>
        <v/>
      </c>
      <c r="AA733" s="72" t="str">
        <f>IF(ISBLANK(Данные!AA733),"",Данные!AA733)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>
      <c r="A734" s="71">
        <f>IF(ISBLANK(Данные!A734),"",Данные!A734)</f>
        <v>6370</v>
      </c>
      <c r="B734" s="71">
        <f>IF(ISBLANK(Данные!B734),"",Данные!B734)</f>
        <v>2018</v>
      </c>
      <c r="C734" s="71" t="str">
        <f>IF(ISBLANK(Данные!C734),"",Данные!C734)</f>
        <v>компьютерных технологий и электронного обучения</v>
      </c>
      <c r="D734" s="71" t="str">
        <f>IF(ISBLANK(Данные!D734),"",Данные!D734)</f>
        <v>Жуков Николай Николаевич</v>
      </c>
      <c r="E734" s="71" t="str">
        <f>IF(ISBLANK(Данные!E734),"",Данные!E734)</f>
        <v>нет</v>
      </c>
      <c r="F734" s="71" t="str">
        <f>IF(ISBLANK(Данные!F734),"",Данные!F734)</f>
        <v>ассистент</v>
      </c>
      <c r="G734" s="71">
        <f>IF(ISBLANK(Данные!G734),"",Данные!G734)</f>
        <v>1</v>
      </c>
      <c r="H734" s="71">
        <f>IF(ISBLANK(Данные!H734),"",Данные!H734)</f>
        <v>17048</v>
      </c>
      <c r="I734" s="71" t="str">
        <f>IF(ISBLANK(Данные!I734),"",Данные!I734)</f>
        <v>Модуль "IT- инфраструктура образовательного учреждения". Управление IT- проектами для корпоративного обучения</v>
      </c>
      <c r="J734" s="71" t="str">
        <f>IF(ISBLANK(Данные!J734),"",Данные!J734)</f>
        <v/>
      </c>
      <c r="K734" s="71">
        <f>IF(ISBLANK(Данные!K734),"",Данные!K734)</f>
        <v>14</v>
      </c>
      <c r="L734" s="71" t="str">
        <f>IF(ISBLANK(Данные!L734),"",Данные!L734)</f>
        <v/>
      </c>
      <c r="M734" s="72">
        <f t="shared" si="44"/>
        <v>1.4000000000000001</v>
      </c>
      <c r="N734" s="72">
        <f t="shared" si="47"/>
        <v>5.3000000000000007</v>
      </c>
      <c r="O734" s="72">
        <f t="shared" si="45"/>
        <v>2.5</v>
      </c>
      <c r="P734" s="72">
        <f t="shared" si="46"/>
        <v>2.5</v>
      </c>
      <c r="Q734" s="72" t="str">
        <f>IF(ISBLANK(Данные!Q734),"",Данные!Q734)</f>
        <v/>
      </c>
      <c r="R734" s="72" t="str">
        <f>IF(ISBLANK(Данные!R734),"",Данные!R734)</f>
        <v/>
      </c>
      <c r="S734" s="72" t="str">
        <f>IF(ISBLANK(Данные!S734),"",Данные!S734)</f>
        <v/>
      </c>
      <c r="T734" s="72" t="str">
        <f>IF(ISBLANK(Данные!T734),"",Данные!T734)</f>
        <v/>
      </c>
      <c r="U734" s="72" t="str">
        <f>IF(ISBLANK(Данные!U734),"",Данные!U734)</f>
        <v/>
      </c>
      <c r="V734" s="72" t="str">
        <f>IF(ISBLANK(Данные!V734),"",Данные!V734)</f>
        <v/>
      </c>
      <c r="W734" s="72">
        <f>IF(ISBLANK(Данные!W734),"",Данные!W734)</f>
        <v>10</v>
      </c>
      <c r="X734" s="72">
        <f>IF(ISBLANK(Данные!X734),"",Данные!X734)</f>
        <v>1</v>
      </c>
      <c r="Y734" s="72">
        <f>IF(ISBLANK(Данные!Y734),"",Данные!Y734)</f>
        <v>1</v>
      </c>
      <c r="Z734" s="72" t="str">
        <f>IF(ISBLANK(Данные!Z734),"",Данные!Z734)</f>
        <v/>
      </c>
      <c r="AA734" s="72" t="str">
        <f>IF(ISBLANK(Данные!AA734),"",Данные!AA734)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>
      <c r="A735" s="71">
        <f>IF(ISBLANK(Данные!A735),"",Данные!A735)</f>
        <v>6370</v>
      </c>
      <c r="B735" s="71">
        <f>IF(ISBLANK(Данные!B735),"",Данные!B735)</f>
        <v>2018</v>
      </c>
      <c r="C735" s="71" t="str">
        <f>IF(ISBLANK(Данные!C735),"",Данные!C735)</f>
        <v>компьютерных технологий и электронного обучения</v>
      </c>
      <c r="D735" s="71" t="str">
        <f>IF(ISBLANK(Данные!D735),"",Данные!D735)</f>
        <v>Жуков Николай Николаевич</v>
      </c>
      <c r="E735" s="71" t="str">
        <f>IF(ISBLANK(Данные!E735),"",Данные!E735)</f>
        <v>нет</v>
      </c>
      <c r="F735" s="71" t="str">
        <f>IF(ISBLANK(Данные!F735),"",Данные!F735)</f>
        <v>ассистент</v>
      </c>
      <c r="G735" s="71">
        <f>IF(ISBLANK(Данные!G735),"",Данные!G735)</f>
        <v>1</v>
      </c>
      <c r="H735" s="71">
        <f>IF(ISBLANK(Данные!H735),"",Данные!H735)</f>
        <v>17048</v>
      </c>
      <c r="I735" s="71" t="str">
        <f>IF(ISBLANK(Данные!I735),"",Данные!I735)</f>
        <v>Модуль "Инновационные методы и технологии корпоративного электронного обучения "</v>
      </c>
      <c r="J735" s="71" t="str">
        <f>IF(ISBLANK(Данные!J735),"",Данные!J735)</f>
        <v/>
      </c>
      <c r="K735" s="71" t="str">
        <f>IF(ISBLANK(Данные!K735),"",Данные!K735)</f>
        <v/>
      </c>
      <c r="L735" s="71" t="str">
        <f>IF(ISBLANK(Данные!L735),"",Данные!L735)</f>
        <v/>
      </c>
      <c r="M735" s="72">
        <f t="shared" si="44"/>
        <v>0</v>
      </c>
      <c r="N735" s="72">
        <f t="shared" si="47"/>
        <v>5.3000000000000007</v>
      </c>
      <c r="O735" s="72">
        <f t="shared" si="45"/>
        <v>2.5</v>
      </c>
      <c r="P735" s="72">
        <f t="shared" si="46"/>
        <v>2.5</v>
      </c>
      <c r="Q735" s="72" t="str">
        <f>IF(ISBLANK(Данные!Q735),"",Данные!Q735)</f>
        <v/>
      </c>
      <c r="R735" s="72" t="str">
        <f>IF(ISBLANK(Данные!R735),"",Данные!R735)</f>
        <v/>
      </c>
      <c r="S735" s="72" t="str">
        <f>IF(ISBLANK(Данные!S735),"",Данные!S735)</f>
        <v/>
      </c>
      <c r="T735" s="72" t="str">
        <f>IF(ISBLANK(Данные!T735),"",Данные!T735)</f>
        <v/>
      </c>
      <c r="U735" s="72" t="str">
        <f>IF(ISBLANK(Данные!U735),"",Данные!U735)</f>
        <v/>
      </c>
      <c r="V735" s="72" t="str">
        <f>IF(ISBLANK(Данные!V735),"",Данные!V735)</f>
        <v/>
      </c>
      <c r="W735" s="72">
        <f>IF(ISBLANK(Данные!W735),"",Данные!W735)</f>
        <v>10</v>
      </c>
      <c r="X735" s="72">
        <f>IF(ISBLANK(Данные!X735),"",Данные!X735)</f>
        <v>1</v>
      </c>
      <c r="Y735" s="72">
        <f>IF(ISBLANK(Данные!Y735),"",Данные!Y735)</f>
        <v>1</v>
      </c>
      <c r="Z735" s="72" t="str">
        <f>IF(ISBLANK(Данные!Z735),"",Данные!Z735)</f>
        <v/>
      </c>
      <c r="AA735" s="72" t="str">
        <f>IF(ISBLANK(Данные!AA735),"",Данные!AA735)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>
      <c r="A736" s="71">
        <f>IF(ISBLANK(Данные!A736),"",Данные!A736)</f>
        <v>6370</v>
      </c>
      <c r="B736" s="71">
        <f>IF(ISBLANK(Данные!B736),"",Данные!B736)</f>
        <v>2018</v>
      </c>
      <c r="C736" s="71" t="str">
        <f>IF(ISBLANK(Данные!C736),"",Данные!C736)</f>
        <v>компьютерных технологий и электронного обучения</v>
      </c>
      <c r="D736" s="71" t="str">
        <f>IF(ISBLANK(Данные!D736),"",Данные!D736)</f>
        <v>Жуков Николай Николаевич</v>
      </c>
      <c r="E736" s="71" t="str">
        <f>IF(ISBLANK(Данные!E736),"",Данные!E736)</f>
        <v>нет</v>
      </c>
      <c r="F736" s="71" t="str">
        <f>IF(ISBLANK(Данные!F736),"",Данные!F736)</f>
        <v>ассистент</v>
      </c>
      <c r="G736" s="71">
        <f>IF(ISBLANK(Данные!G736),"",Данные!G736)</f>
        <v>1</v>
      </c>
      <c r="H736" s="71">
        <f>IF(ISBLANK(Данные!H736),"",Данные!H736)</f>
        <v>17048</v>
      </c>
      <c r="I736" s="71" t="str">
        <f>IF(ISBLANK(Данные!I736),"",Данные!I736)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71" t="str">
        <f>IF(ISBLANK(Данные!J736),"",Данные!J736)</f>
        <v/>
      </c>
      <c r="K736" s="71">
        <f>IF(ISBLANK(Данные!K736),"",Данные!K736)</f>
        <v>22</v>
      </c>
      <c r="L736" s="71" t="str">
        <f>IF(ISBLANK(Данные!L736),"",Данные!L736)</f>
        <v/>
      </c>
      <c r="M736" s="72">
        <f t="shared" si="44"/>
        <v>2.2000000000000002</v>
      </c>
      <c r="N736" s="72">
        <f t="shared" si="47"/>
        <v>5.3000000000000007</v>
      </c>
      <c r="O736" s="72">
        <f t="shared" si="45"/>
        <v>2.5</v>
      </c>
      <c r="P736" s="72">
        <f t="shared" si="46"/>
        <v>2.5</v>
      </c>
      <c r="Q736" s="72" t="str">
        <f>IF(ISBLANK(Данные!Q736),"",Данные!Q736)</f>
        <v/>
      </c>
      <c r="R736" s="72" t="str">
        <f>IF(ISBLANK(Данные!R736),"",Данные!R736)</f>
        <v/>
      </c>
      <c r="S736" s="72" t="str">
        <f>IF(ISBLANK(Данные!S736),"",Данные!S736)</f>
        <v/>
      </c>
      <c r="T736" s="72" t="str">
        <f>IF(ISBLANK(Данные!T736),"",Данные!T736)</f>
        <v/>
      </c>
      <c r="U736" s="72" t="str">
        <f>IF(ISBLANK(Данные!U736),"",Данные!U736)</f>
        <v/>
      </c>
      <c r="V736" s="72" t="str">
        <f>IF(ISBLANK(Данные!V736),"",Данные!V736)</f>
        <v/>
      </c>
      <c r="W736" s="72">
        <f>IF(ISBLANK(Данные!W736),"",Данные!W736)</f>
        <v>10</v>
      </c>
      <c r="X736" s="72">
        <f>IF(ISBLANK(Данные!X736),"",Данные!X736)</f>
        <v>1</v>
      </c>
      <c r="Y736" s="72">
        <f>IF(ISBLANK(Данные!Y736),"",Данные!Y736)</f>
        <v>1</v>
      </c>
      <c r="Z736" s="72" t="str">
        <f>IF(ISBLANK(Данные!Z736),"",Данные!Z736)</f>
        <v/>
      </c>
      <c r="AA736" s="72" t="str">
        <f>IF(ISBLANK(Данные!AA736),"",Данные!AA736)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>
      <c r="A737" s="71">
        <f>IF(ISBLANK(Данные!A737),"",Данные!A737)</f>
        <v>6370</v>
      </c>
      <c r="B737" s="71">
        <f>IF(ISBLANK(Данные!B737),"",Данные!B737)</f>
        <v>2018</v>
      </c>
      <c r="C737" s="71" t="str">
        <f>IF(ISBLANK(Данные!C737),"",Данные!C737)</f>
        <v>компьютерных технологий и электронного обучения</v>
      </c>
      <c r="D737" s="71" t="str">
        <f>IF(ISBLANK(Данные!D737),"",Данные!D737)</f>
        <v>Жуков Николай Николаевич</v>
      </c>
      <c r="E737" s="71" t="str">
        <f>IF(ISBLANK(Данные!E737),"",Данные!E737)</f>
        <v>нет</v>
      </c>
      <c r="F737" s="71" t="str">
        <f>IF(ISBLANK(Данные!F737),"",Данные!F737)</f>
        <v>ассистент</v>
      </c>
      <c r="G737" s="71">
        <f>IF(ISBLANK(Данные!G737),"",Данные!G737)</f>
        <v>1</v>
      </c>
      <c r="H737" s="71">
        <f>IF(ISBLANK(Данные!H737),"",Данные!H737)</f>
        <v>17048</v>
      </c>
      <c r="I737" s="71" t="str">
        <f>IF(ISBLANK(Данные!I737),"",Данные!I737)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71" t="str">
        <f>IF(ISBLANK(Данные!J737),"",Данные!J737)</f>
        <v/>
      </c>
      <c r="K737" s="71">
        <f>IF(ISBLANK(Данные!K737),"",Данные!K737)</f>
        <v>22</v>
      </c>
      <c r="L737" s="71" t="str">
        <f>IF(ISBLANK(Данные!L737),"",Данные!L737)</f>
        <v/>
      </c>
      <c r="M737" s="72">
        <f t="shared" si="44"/>
        <v>2.2000000000000002</v>
      </c>
      <c r="N737" s="72">
        <f t="shared" si="47"/>
        <v>5.3000000000000007</v>
      </c>
      <c r="O737" s="72">
        <f t="shared" si="45"/>
        <v>2.5</v>
      </c>
      <c r="P737" s="72">
        <f t="shared" si="46"/>
        <v>2.5</v>
      </c>
      <c r="Q737" s="72" t="str">
        <f>IF(ISBLANK(Данные!Q737),"",Данные!Q737)</f>
        <v/>
      </c>
      <c r="R737" s="72" t="str">
        <f>IF(ISBLANK(Данные!R737),"",Данные!R737)</f>
        <v/>
      </c>
      <c r="S737" s="72" t="str">
        <f>IF(ISBLANK(Данные!S737),"",Данные!S737)</f>
        <v/>
      </c>
      <c r="T737" s="72" t="str">
        <f>IF(ISBLANK(Данные!T737),"",Данные!T737)</f>
        <v/>
      </c>
      <c r="U737" s="72" t="str">
        <f>IF(ISBLANK(Данные!U737),"",Данные!U737)</f>
        <v/>
      </c>
      <c r="V737" s="72" t="str">
        <f>IF(ISBLANK(Данные!V737),"",Данные!V737)</f>
        <v/>
      </c>
      <c r="W737" s="72">
        <f>IF(ISBLANK(Данные!W737),"",Данные!W737)</f>
        <v>10</v>
      </c>
      <c r="X737" s="72">
        <f>IF(ISBLANK(Данные!X737),"",Данные!X737)</f>
        <v>1</v>
      </c>
      <c r="Y737" s="72">
        <f>IF(ISBLANK(Данные!Y737),"",Данные!Y737)</f>
        <v>1</v>
      </c>
      <c r="Z737" s="72" t="str">
        <f>IF(ISBLANK(Данные!Z737),"",Данные!Z737)</f>
        <v/>
      </c>
      <c r="AA737" s="72" t="str">
        <f>IF(ISBLANK(Данные!AA737),"",Данные!AA737)</f>
        <v>осн</v>
      </c>
    </row>
    <row r="738" spans="1:57">
      <c r="A738" s="71">
        <f>IF(ISBLANK(Данные!A738),"",Данные!A738)</f>
        <v>6370</v>
      </c>
      <c r="B738" s="71">
        <f>IF(ISBLANK(Данные!B738),"",Данные!B738)</f>
        <v>2018</v>
      </c>
      <c r="C738" s="71" t="str">
        <f>IF(ISBLANK(Данные!C738),"",Данные!C738)</f>
        <v>компьютерных технологий и электронного обучения</v>
      </c>
      <c r="D738" s="71" t="str">
        <f>IF(ISBLANK(Данные!D738),"",Данные!D738)</f>
        <v>Жуков Николай Николаевич</v>
      </c>
      <c r="E738" s="71" t="str">
        <f>IF(ISBLANK(Данные!E738),"",Данные!E738)</f>
        <v>нет</v>
      </c>
      <c r="F738" s="71" t="str">
        <f>IF(ISBLANK(Данные!F738),"",Данные!F738)</f>
        <v>ассистент</v>
      </c>
      <c r="G738" s="71">
        <f>IF(ISBLANK(Данные!G738),"",Данные!G738)</f>
        <v>1</v>
      </c>
      <c r="H738" s="71">
        <f>IF(ISBLANK(Данные!H738),"",Данные!H738)</f>
        <v>17048</v>
      </c>
      <c r="I738" s="71" t="str">
        <f>IF(ISBLANK(Данные!I738),"",Данные!I738)</f>
        <v>Модуль "Инновационные методы и технологии корпоративного электронного обучения ". Мобильное корпоративное обучение</v>
      </c>
      <c r="J738" s="71" t="str">
        <f>IF(ISBLANK(Данные!J738),"",Данные!J738)</f>
        <v/>
      </c>
      <c r="K738" s="71">
        <f>IF(ISBLANK(Данные!K738),"",Данные!K738)</f>
        <v>12</v>
      </c>
      <c r="L738" s="71" t="str">
        <f>IF(ISBLANK(Данные!L738),"",Данные!L738)</f>
        <v/>
      </c>
      <c r="M738" s="72">
        <f t="shared" si="44"/>
        <v>1.2000000000000002</v>
      </c>
      <c r="N738" s="72">
        <f t="shared" si="47"/>
        <v>5.3000000000000007</v>
      </c>
      <c r="O738" s="72">
        <f t="shared" si="45"/>
        <v>2.5</v>
      </c>
      <c r="P738" s="72">
        <f t="shared" si="46"/>
        <v>2.5</v>
      </c>
      <c r="Q738" s="72" t="str">
        <f>IF(ISBLANK(Данные!Q738),"",Данные!Q738)</f>
        <v/>
      </c>
      <c r="R738" s="72" t="str">
        <f>IF(ISBLANK(Данные!R738),"",Данные!R738)</f>
        <v/>
      </c>
      <c r="S738" s="72" t="str">
        <f>IF(ISBLANK(Данные!S738),"",Данные!S738)</f>
        <v/>
      </c>
      <c r="T738" s="72" t="str">
        <f>IF(ISBLANK(Данные!T738),"",Данные!T738)</f>
        <v/>
      </c>
      <c r="U738" s="72" t="str">
        <f>IF(ISBLANK(Данные!U738),"",Данные!U738)</f>
        <v/>
      </c>
      <c r="V738" s="72" t="str">
        <f>IF(ISBLANK(Данные!V738),"",Данные!V738)</f>
        <v/>
      </c>
      <c r="W738" s="72">
        <f>IF(ISBLANK(Данные!W738),"",Данные!W738)</f>
        <v>10</v>
      </c>
      <c r="X738" s="72">
        <f>IF(ISBLANK(Данные!X738),"",Данные!X738)</f>
        <v>1</v>
      </c>
      <c r="Y738" s="72">
        <f>IF(ISBLANK(Данные!Y738),"",Данные!Y738)</f>
        <v>1</v>
      </c>
      <c r="Z738" s="72" t="str">
        <f>IF(ISBLANK(Данные!Z738),"",Данные!Z738)</f>
        <v/>
      </c>
      <c r="AA738" s="72" t="str">
        <f>IF(ISBLANK(Данные!AA738),"",Данные!AA738)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>
      <c r="A739" s="71">
        <f>IF(ISBLANK(Данные!A739),"",Данные!A739)</f>
        <v>6370</v>
      </c>
      <c r="B739" s="71">
        <f>IF(ISBLANK(Данные!B739),"",Данные!B739)</f>
        <v>2018</v>
      </c>
      <c r="C739" s="71" t="str">
        <f>IF(ISBLANK(Данные!C739),"",Данные!C739)</f>
        <v>компьютерных технологий и электронного обучения</v>
      </c>
      <c r="D739" s="71" t="str">
        <f>IF(ISBLANK(Данные!D739),"",Данные!D739)</f>
        <v>Жуков Николай Николаевич</v>
      </c>
      <c r="E739" s="71" t="str">
        <f>IF(ISBLANK(Данные!E739),"",Данные!E739)</f>
        <v>нет</v>
      </c>
      <c r="F739" s="71" t="str">
        <f>IF(ISBLANK(Данные!F739),"",Данные!F739)</f>
        <v>ассистент</v>
      </c>
      <c r="G739" s="71">
        <f>IF(ISBLANK(Данные!G739),"",Данные!G739)</f>
        <v>1</v>
      </c>
      <c r="H739" s="71">
        <f>IF(ISBLANK(Данные!H739),"",Данные!H739)</f>
        <v>17048</v>
      </c>
      <c r="I739" s="71" t="str">
        <f>IF(ISBLANK(Данные!I739),"",Данные!I739)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71" t="str">
        <f>IF(ISBLANK(Данные!J739),"",Данные!J739)</f>
        <v/>
      </c>
      <c r="K739" s="71">
        <f>IF(ISBLANK(Данные!K739),"",Данные!K739)</f>
        <v>16</v>
      </c>
      <c r="L739" s="71" t="str">
        <f>IF(ISBLANK(Данные!L739),"",Данные!L739)</f>
        <v/>
      </c>
      <c r="M739" s="72">
        <f t="shared" si="44"/>
        <v>1.6</v>
      </c>
      <c r="N739" s="72">
        <f t="shared" si="47"/>
        <v>5.3000000000000007</v>
      </c>
      <c r="O739" s="72">
        <f t="shared" si="45"/>
        <v>2.5</v>
      </c>
      <c r="P739" s="72">
        <f t="shared" si="46"/>
        <v>2.5</v>
      </c>
      <c r="Q739" s="72" t="str">
        <f>IF(ISBLANK(Данные!Q739),"",Данные!Q739)</f>
        <v/>
      </c>
      <c r="R739" s="72" t="str">
        <f>IF(ISBLANK(Данные!R739),"",Данные!R739)</f>
        <v/>
      </c>
      <c r="S739" s="72" t="str">
        <f>IF(ISBLANK(Данные!S739),"",Данные!S739)</f>
        <v/>
      </c>
      <c r="T739" s="72" t="str">
        <f>IF(ISBLANK(Данные!T739),"",Данные!T739)</f>
        <v/>
      </c>
      <c r="U739" s="72" t="str">
        <f>IF(ISBLANK(Данные!U739),"",Данные!U739)</f>
        <v/>
      </c>
      <c r="V739" s="72" t="str">
        <f>IF(ISBLANK(Данные!V739),"",Данные!V739)</f>
        <v/>
      </c>
      <c r="W739" s="72">
        <f>IF(ISBLANK(Данные!W739),"",Данные!W739)</f>
        <v>10</v>
      </c>
      <c r="X739" s="72">
        <f>IF(ISBLANK(Данные!X739),"",Данные!X739)</f>
        <v>1</v>
      </c>
      <c r="Y739" s="72">
        <f>IF(ISBLANK(Данные!Y739),"",Данные!Y739)</f>
        <v>1</v>
      </c>
      <c r="Z739" s="72" t="str">
        <f>IF(ISBLANK(Данные!Z739),"",Данные!Z739)</f>
        <v/>
      </c>
      <c r="AA739" s="72" t="str">
        <f>IF(ISBLANK(Данные!AA739),"",Данные!AA739)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>
      <c r="A740" s="71">
        <f>IF(ISBLANK(Данные!A740),"",Данные!A740)</f>
        <v>6370</v>
      </c>
      <c r="B740" s="71">
        <f>IF(ISBLANK(Данные!B740),"",Данные!B740)</f>
        <v>2018</v>
      </c>
      <c r="C740" s="71" t="str">
        <f>IF(ISBLANK(Данные!C740),"",Данные!C740)</f>
        <v>компьютерных технологий и электронного обучения</v>
      </c>
      <c r="D740" s="71" t="str">
        <f>IF(ISBLANK(Данные!D740),"",Данные!D740)</f>
        <v>Жуков Николай Николаевич</v>
      </c>
      <c r="E740" s="71" t="str">
        <f>IF(ISBLANK(Данные!E740),"",Данные!E740)</f>
        <v>нет</v>
      </c>
      <c r="F740" s="71" t="str">
        <f>IF(ISBLANK(Данные!F740),"",Данные!F740)</f>
        <v>ассистент</v>
      </c>
      <c r="G740" s="71">
        <f>IF(ISBLANK(Данные!G740),"",Данные!G740)</f>
        <v>1</v>
      </c>
      <c r="H740" s="71">
        <f>IF(ISBLANK(Данные!H740),"",Данные!H740)</f>
        <v>17048</v>
      </c>
      <c r="I740" s="71" t="str">
        <f>IF(ISBLANK(Данные!I740),"",Данные!I740)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71" t="str">
        <f>IF(ISBLANK(Данные!J740),"",Данные!J740)</f>
        <v/>
      </c>
      <c r="K740" s="71">
        <f>IF(ISBLANK(Данные!K740),"",Данные!K740)</f>
        <v>22</v>
      </c>
      <c r="L740" s="71" t="str">
        <f>IF(ISBLANK(Данные!L740),"",Данные!L740)</f>
        <v/>
      </c>
      <c r="M740" s="72">
        <f t="shared" si="44"/>
        <v>2.2000000000000002</v>
      </c>
      <c r="N740" s="72">
        <f t="shared" si="47"/>
        <v>5.3000000000000007</v>
      </c>
      <c r="O740" s="72">
        <f t="shared" si="45"/>
        <v>2.5</v>
      </c>
      <c r="P740" s="72">
        <f t="shared" si="46"/>
        <v>2.5</v>
      </c>
      <c r="Q740" s="72" t="str">
        <f>IF(ISBLANK(Данные!Q740),"",Данные!Q740)</f>
        <v/>
      </c>
      <c r="R740" s="72" t="str">
        <f>IF(ISBLANK(Данные!R740),"",Данные!R740)</f>
        <v/>
      </c>
      <c r="S740" s="72" t="str">
        <f>IF(ISBLANK(Данные!S740),"",Данные!S740)</f>
        <v/>
      </c>
      <c r="T740" s="72" t="str">
        <f>IF(ISBLANK(Данные!T740),"",Данные!T740)</f>
        <v/>
      </c>
      <c r="U740" s="72" t="str">
        <f>IF(ISBLANK(Данные!U740),"",Данные!U740)</f>
        <v/>
      </c>
      <c r="V740" s="72" t="str">
        <f>IF(ISBLANK(Данные!V740),"",Данные!V740)</f>
        <v/>
      </c>
      <c r="W740" s="72">
        <f>IF(ISBLANK(Данные!W740),"",Данные!W740)</f>
        <v>10</v>
      </c>
      <c r="X740" s="72">
        <f>IF(ISBLANK(Данные!X740),"",Данные!X740)</f>
        <v>1</v>
      </c>
      <c r="Y740" s="72">
        <f>IF(ISBLANK(Данные!Y740),"",Данные!Y740)</f>
        <v>1</v>
      </c>
      <c r="Z740" s="72" t="str">
        <f>IF(ISBLANK(Данные!Z740),"",Данные!Z740)</f>
        <v/>
      </c>
      <c r="AA740" s="72" t="str">
        <f>IF(ISBLANK(Данные!AA740),"",Данные!AA740)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>
      <c r="A741" s="71">
        <f>IF(ISBLANK(Данные!A741),"",Данные!A741)</f>
        <v>6370</v>
      </c>
      <c r="B741" s="71">
        <f>IF(ISBLANK(Данные!B741),"",Данные!B741)</f>
        <v>2018</v>
      </c>
      <c r="C741" s="71" t="str">
        <f>IF(ISBLANK(Данные!C741),"",Данные!C741)</f>
        <v>компьютерных технологий и электронного обучения</v>
      </c>
      <c r="D741" s="71" t="str">
        <f>IF(ISBLANK(Данные!D741),"",Данные!D741)</f>
        <v>Иванова Екатерина Алексеевна</v>
      </c>
      <c r="E741" s="71" t="str">
        <f>IF(ISBLANK(Данные!E741),"",Данные!E741)</f>
        <v>нет</v>
      </c>
      <c r="F741" s="71" t="str">
        <f>IF(ISBLANK(Данные!F741),"",Данные!F741)</f>
        <v>ассистент</v>
      </c>
      <c r="G741" s="71">
        <f>IF(ISBLANK(Данные!G741),"",Данные!G741)</f>
        <v>0.25</v>
      </c>
      <c r="H741" s="71">
        <f>IF(ISBLANK(Данные!H741),"",Данные!H741)</f>
        <v>17048</v>
      </c>
      <c r="I741" s="71" t="str">
        <f>IF(ISBLANK(Данные!I741),"",Данные!I741)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71" t="str">
        <f>IF(ISBLANK(Данные!J741),"",Данные!J741)</f>
        <v/>
      </c>
      <c r="K741" s="71">
        <f>IF(ISBLANK(Данные!K741),"",Данные!K741)</f>
        <v>14</v>
      </c>
      <c r="L741" s="71" t="str">
        <f>IF(ISBLANK(Данные!L741),"",Данные!L741)</f>
        <v/>
      </c>
      <c r="M741" s="72">
        <f t="shared" si="44"/>
        <v>1.4000000000000001</v>
      </c>
      <c r="N741" s="72">
        <f t="shared" si="47"/>
        <v>5.3000000000000007</v>
      </c>
      <c r="O741" s="72">
        <f t="shared" si="45"/>
        <v>2.5</v>
      </c>
      <c r="P741" s="72">
        <f t="shared" si="46"/>
        <v>2.5</v>
      </c>
      <c r="Q741" s="72" t="str">
        <f>IF(ISBLANK(Данные!Q741),"",Данные!Q741)</f>
        <v/>
      </c>
      <c r="R741" s="72" t="str">
        <f>IF(ISBLANK(Данные!R741),"",Данные!R741)</f>
        <v/>
      </c>
      <c r="S741" s="72" t="str">
        <f>IF(ISBLANK(Данные!S741),"",Данные!S741)</f>
        <v/>
      </c>
      <c r="T741" s="72" t="str">
        <f>IF(ISBLANK(Данные!T741),"",Данные!T741)</f>
        <v/>
      </c>
      <c r="U741" s="72" t="str">
        <f>IF(ISBLANK(Данные!U741),"",Данные!U741)</f>
        <v/>
      </c>
      <c r="V741" s="72" t="str">
        <f>IF(ISBLANK(Данные!V741),"",Данные!V741)</f>
        <v/>
      </c>
      <c r="W741" s="72">
        <f>IF(ISBLANK(Данные!W741),"",Данные!W741)</f>
        <v>10</v>
      </c>
      <c r="X741" s="72">
        <f>IF(ISBLANK(Данные!X741),"",Данные!X741)</f>
        <v>1</v>
      </c>
      <c r="Y741" s="72">
        <f>IF(ISBLANK(Данные!Y741),"",Данные!Y741)</f>
        <v>1</v>
      </c>
      <c r="Z741" s="72" t="str">
        <f>IF(ISBLANK(Данные!Z741),"",Данные!Z741)</f>
        <v/>
      </c>
      <c r="AA741" s="72" t="str">
        <f>IF(ISBLANK(Данные!AA741),"",Данные!AA741)</f>
        <v>осн</v>
      </c>
    </row>
    <row r="742" spans="1:57">
      <c r="A742" s="71">
        <f>IF(ISBLANK(Данные!A742),"",Данные!A742)</f>
        <v>6370</v>
      </c>
      <c r="B742" s="71">
        <f>IF(ISBLANK(Данные!B742),"",Данные!B742)</f>
        <v>2018</v>
      </c>
      <c r="C742" s="71" t="str">
        <f>IF(ISBLANK(Данные!C742),"",Данные!C742)</f>
        <v>компьютерных технологий и электронного обучения</v>
      </c>
      <c r="D742" s="71" t="str">
        <f>IF(ISBLANK(Данные!D742),"",Данные!D742)</f>
        <v>Ильина Татьяна Сергеевна</v>
      </c>
      <c r="E742" s="71" t="str">
        <f>IF(ISBLANK(Данные!E742),"",Данные!E742)</f>
        <v>нет</v>
      </c>
      <c r="F742" s="71" t="str">
        <f>IF(ISBLANK(Данные!F742),"",Данные!F742)</f>
        <v>старший преподаватель</v>
      </c>
      <c r="G742" s="71">
        <f>IF(ISBLANK(Данные!G742),"",Данные!G742)</f>
        <v>1</v>
      </c>
      <c r="H742" s="71">
        <f>IF(ISBLANK(Данные!H742),"",Данные!H742)</f>
        <v>17048</v>
      </c>
      <c r="I742" s="71" t="str">
        <f>IF(ISBLANK(Данные!I742),"",Данные!I742)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71" t="str">
        <f>IF(ISBLANK(Данные!J742),"",Данные!J742)</f>
        <v/>
      </c>
      <c r="K742" s="71">
        <f>IF(ISBLANK(Данные!K742),"",Данные!K742)</f>
        <v>9</v>
      </c>
      <c r="L742" s="71" t="str">
        <f>IF(ISBLANK(Данные!L742),"",Данные!L742)</f>
        <v/>
      </c>
      <c r="M742" s="72">
        <f t="shared" si="44"/>
        <v>0.9</v>
      </c>
      <c r="N742" s="72">
        <f t="shared" si="47"/>
        <v>5.3000000000000007</v>
      </c>
      <c r="O742" s="72">
        <f t="shared" si="45"/>
        <v>2.5</v>
      </c>
      <c r="P742" s="72">
        <f t="shared" si="46"/>
        <v>2.5</v>
      </c>
      <c r="Q742" s="72" t="str">
        <f>IF(ISBLANK(Данные!Q742),"",Данные!Q742)</f>
        <v/>
      </c>
      <c r="R742" s="72" t="str">
        <f>IF(ISBLANK(Данные!R742),"",Данные!R742)</f>
        <v/>
      </c>
      <c r="S742" s="72" t="str">
        <f>IF(ISBLANK(Данные!S742),"",Данные!S742)</f>
        <v/>
      </c>
      <c r="T742" s="72" t="str">
        <f>IF(ISBLANK(Данные!T742),"",Данные!T742)</f>
        <v/>
      </c>
      <c r="U742" s="72" t="str">
        <f>IF(ISBLANK(Данные!U742),"",Данные!U742)</f>
        <v/>
      </c>
      <c r="V742" s="72" t="str">
        <f>IF(ISBLANK(Данные!V742),"",Данные!V742)</f>
        <v/>
      </c>
      <c r="W742" s="72">
        <f>IF(ISBLANK(Данные!W742),"",Данные!W742)</f>
        <v>10</v>
      </c>
      <c r="X742" s="72">
        <f>IF(ISBLANK(Данные!X742),"",Данные!X742)</f>
        <v>1</v>
      </c>
      <c r="Y742" s="72">
        <f>IF(ISBLANK(Данные!Y742),"",Данные!Y742)</f>
        <v>1</v>
      </c>
      <c r="Z742" s="72" t="str">
        <f>IF(ISBLANK(Данные!Z742),"",Данные!Z742)</f>
        <v/>
      </c>
      <c r="AA742" s="72" t="str">
        <f>IF(ISBLANK(Данные!AA742),"",Данные!AA742)</f>
        <v>осн</v>
      </c>
    </row>
    <row r="743" spans="1:57">
      <c r="A743" s="71">
        <f>IF(ISBLANK(Данные!A743),"",Данные!A743)</f>
        <v>6370</v>
      </c>
      <c r="B743" s="71">
        <f>IF(ISBLANK(Данные!B743),"",Данные!B743)</f>
        <v>2018</v>
      </c>
      <c r="C743" s="71" t="str">
        <f>IF(ISBLANK(Данные!C743),"",Данные!C743)</f>
        <v>компьютерных технологий и электронного обучения</v>
      </c>
      <c r="D743" s="71" t="str">
        <f>IF(ISBLANK(Данные!D743),"",Данные!D743)</f>
        <v>Карпова Наталья Александровна</v>
      </c>
      <c r="E743" s="71" t="str">
        <f>IF(ISBLANK(Данные!E743),"",Данные!E743)</f>
        <v>кандидат технических наук</v>
      </c>
      <c r="F743" s="71" t="str">
        <f>IF(ISBLANK(Данные!F743),"",Данные!F743)</f>
        <v>доцент</v>
      </c>
      <c r="G743" s="71">
        <f>IF(ISBLANK(Данные!G743),"",Данные!G743)</f>
        <v>0.75</v>
      </c>
      <c r="H743" s="71">
        <f>IF(ISBLANK(Данные!H743),"",Данные!H743)</f>
        <v>17048</v>
      </c>
      <c r="I743" s="71" t="str">
        <f>IF(ISBLANK(Данные!I743),"",Данные!I743)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71" t="str">
        <f>IF(ISBLANK(Данные!J743),"",Данные!J743)</f>
        <v/>
      </c>
      <c r="K743" s="71" t="str">
        <f>IF(ISBLANK(Данные!K743),"",Данные!K743)</f>
        <v/>
      </c>
      <c r="L743" s="71" t="str">
        <f>IF(ISBLANK(Данные!L743),"",Данные!L743)</f>
        <v/>
      </c>
      <c r="M743" s="72">
        <f t="shared" si="44"/>
        <v>0</v>
      </c>
      <c r="N743" s="72">
        <f t="shared" si="47"/>
        <v>5.3000000000000007</v>
      </c>
      <c r="O743" s="72">
        <f t="shared" si="45"/>
        <v>2.5</v>
      </c>
      <c r="P743" s="72">
        <f t="shared" si="46"/>
        <v>2.5</v>
      </c>
      <c r="Q743" s="72" t="str">
        <f>IF(ISBLANK(Данные!Q743),"",Данные!Q743)</f>
        <v/>
      </c>
      <c r="R743" s="72" t="str">
        <f>IF(ISBLANK(Данные!R743),"",Данные!R743)</f>
        <v/>
      </c>
      <c r="S743" s="72" t="str">
        <f>IF(ISBLANK(Данные!S743),"",Данные!S743)</f>
        <v/>
      </c>
      <c r="T743" s="72" t="str">
        <f>IF(ISBLANK(Данные!T743),"",Данные!T743)</f>
        <v/>
      </c>
      <c r="U743" s="72" t="str">
        <f>IF(ISBLANK(Данные!U743),"",Данные!U743)</f>
        <v/>
      </c>
      <c r="V743" s="72" t="str">
        <f>IF(ISBLANK(Данные!V743),"",Данные!V743)</f>
        <v/>
      </c>
      <c r="W743" s="72">
        <f>IF(ISBLANK(Данные!W743),"",Данные!W743)</f>
        <v>10</v>
      </c>
      <c r="X743" s="72">
        <f>IF(ISBLANK(Данные!X743),"",Данные!X743)</f>
        <v>1</v>
      </c>
      <c r="Y743" s="72">
        <f>IF(ISBLANK(Данные!Y743),"",Данные!Y743)</f>
        <v>1</v>
      </c>
      <c r="Z743" s="72" t="str">
        <f>IF(ISBLANK(Данные!Z743),"",Данные!Z743)</f>
        <v/>
      </c>
      <c r="AA743" s="72" t="str">
        <f>IF(ISBLANK(Данные!AA743),"",Данные!AA743)</f>
        <v>доп</v>
      </c>
    </row>
    <row r="744" spans="1:57">
      <c r="A744" s="71">
        <f>IF(ISBLANK(Данные!A744),"",Данные!A744)</f>
        <v>6370</v>
      </c>
      <c r="B744" s="71">
        <f>IF(ISBLANK(Данные!B744),"",Данные!B744)</f>
        <v>2018</v>
      </c>
      <c r="C744" s="71" t="str">
        <f>IF(ISBLANK(Данные!C744),"",Данные!C744)</f>
        <v>компьютерных технологий и электронного обучения</v>
      </c>
      <c r="D744" s="71" t="str">
        <f>IF(ISBLANK(Данные!D744),"",Данные!D744)</f>
        <v>Карпова Наталья Александровна</v>
      </c>
      <c r="E744" s="71" t="str">
        <f>IF(ISBLANK(Данные!E744),"",Данные!E744)</f>
        <v>кандидат технических наук</v>
      </c>
      <c r="F744" s="71" t="str">
        <f>IF(ISBLANK(Данные!F744),"",Данные!F744)</f>
        <v>доцент</v>
      </c>
      <c r="G744" s="71">
        <f>IF(ISBLANK(Данные!G744),"",Данные!G744)</f>
        <v>0.75</v>
      </c>
      <c r="H744" s="71">
        <f>IF(ISBLANK(Данные!H744),"",Данные!H744)</f>
        <v>17048</v>
      </c>
      <c r="I744" s="71" t="str">
        <f>IF(ISBLANK(Данные!I744),"",Данные!I744)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71" t="str">
        <f>IF(ISBLANK(Данные!J744),"",Данные!J744)</f>
        <v/>
      </c>
      <c r="K744" s="71" t="str">
        <f>IF(ISBLANK(Данные!K744),"",Данные!K744)</f>
        <v/>
      </c>
      <c r="L744" s="71" t="str">
        <f>IF(ISBLANK(Данные!L744),"",Данные!L744)</f>
        <v/>
      </c>
      <c r="M744" s="72">
        <f t="shared" si="44"/>
        <v>0</v>
      </c>
      <c r="N744" s="72">
        <f t="shared" si="47"/>
        <v>5.3000000000000007</v>
      </c>
      <c r="O744" s="72">
        <f t="shared" si="45"/>
        <v>2.5</v>
      </c>
      <c r="P744" s="72">
        <f t="shared" si="46"/>
        <v>2.5</v>
      </c>
      <c r="Q744" s="72" t="str">
        <f>IF(ISBLANK(Данные!Q744),"",Данные!Q744)</f>
        <v/>
      </c>
      <c r="R744" s="72" t="str">
        <f>IF(ISBLANK(Данные!R744),"",Данные!R744)</f>
        <v/>
      </c>
      <c r="S744" s="72" t="str">
        <f>IF(ISBLANK(Данные!S744),"",Данные!S744)</f>
        <v/>
      </c>
      <c r="T744" s="72" t="str">
        <f>IF(ISBLANK(Данные!T744),"",Данные!T744)</f>
        <v/>
      </c>
      <c r="U744" s="72" t="str">
        <f>IF(ISBLANK(Данные!U744),"",Данные!U744)</f>
        <v/>
      </c>
      <c r="V744" s="72" t="str">
        <f>IF(ISBLANK(Данные!V744),"",Данные!V744)</f>
        <v/>
      </c>
      <c r="W744" s="72">
        <f>IF(ISBLANK(Данные!W744),"",Данные!W744)</f>
        <v>10</v>
      </c>
      <c r="X744" s="72">
        <f>IF(ISBLANK(Данные!X744),"",Данные!X744)</f>
        <v>1</v>
      </c>
      <c r="Y744" s="72">
        <f>IF(ISBLANK(Данные!Y744),"",Данные!Y744)</f>
        <v>1</v>
      </c>
      <c r="Z744" s="72" t="str">
        <f>IF(ISBLANK(Данные!Z744),"",Данные!Z744)</f>
        <v/>
      </c>
      <c r="AA744" s="72" t="str">
        <f>IF(ISBLANK(Данные!AA744),"",Данные!AA744)</f>
        <v>осн</v>
      </c>
    </row>
    <row r="745" spans="1:57">
      <c r="A745" s="71">
        <f>IF(ISBLANK(Данные!A745),"",Данные!A745)</f>
        <v>6370</v>
      </c>
      <c r="B745" s="71">
        <f>IF(ISBLANK(Данные!B745),"",Данные!B745)</f>
        <v>2018</v>
      </c>
      <c r="C745" s="71" t="str">
        <f>IF(ISBLANK(Данные!C745),"",Данные!C745)</f>
        <v>компьютерных технологий и электронного обучения</v>
      </c>
      <c r="D745" s="71" t="str">
        <f>IF(ISBLANK(Данные!D745),"",Данные!D745)</f>
        <v>Карпова Наталья Александровна</v>
      </c>
      <c r="E745" s="71" t="str">
        <f>IF(ISBLANK(Данные!E745),"",Данные!E745)</f>
        <v>кандидат технических наук</v>
      </c>
      <c r="F745" s="71" t="str">
        <f>IF(ISBLANK(Данные!F745),"",Данные!F745)</f>
        <v>доцент</v>
      </c>
      <c r="G745" s="71">
        <f>IF(ISBLANK(Данные!G745),"",Данные!G745)</f>
        <v>0.75</v>
      </c>
      <c r="H745" s="71">
        <f>IF(ISBLANK(Данные!H745),"",Данные!H745)</f>
        <v>17048</v>
      </c>
      <c r="I745" s="71" t="str">
        <f>IF(ISBLANK(Данные!I745),"",Данные!I745)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71" t="str">
        <f>IF(ISBLANK(Данные!J745),"",Данные!J745)</f>
        <v/>
      </c>
      <c r="K745" s="71" t="str">
        <f>IF(ISBLANK(Данные!K745),"",Данные!K745)</f>
        <v/>
      </c>
      <c r="L745" s="71" t="str">
        <f>IF(ISBLANK(Данные!L745),"",Данные!L745)</f>
        <v/>
      </c>
      <c r="M745" s="72">
        <f t="shared" si="44"/>
        <v>0</v>
      </c>
      <c r="N745" s="72">
        <f t="shared" si="47"/>
        <v>5.3000000000000007</v>
      </c>
      <c r="O745" s="72">
        <f t="shared" si="45"/>
        <v>2.5</v>
      </c>
      <c r="P745" s="72">
        <f t="shared" si="46"/>
        <v>2.5</v>
      </c>
      <c r="Q745" s="72" t="str">
        <f>IF(ISBLANK(Данные!Q745),"",Данные!Q745)</f>
        <v/>
      </c>
      <c r="R745" s="72" t="str">
        <f>IF(ISBLANK(Данные!R745),"",Данные!R745)</f>
        <v/>
      </c>
      <c r="S745" s="72" t="str">
        <f>IF(ISBLANK(Данные!S745),"",Данные!S745)</f>
        <v/>
      </c>
      <c r="T745" s="72" t="str">
        <f>IF(ISBLANK(Данные!T745),"",Данные!T745)</f>
        <v/>
      </c>
      <c r="U745" s="72" t="str">
        <f>IF(ISBLANK(Данные!U745),"",Данные!U745)</f>
        <v/>
      </c>
      <c r="V745" s="72" t="str">
        <f>IF(ISBLANK(Данные!V745),"",Данные!V745)</f>
        <v/>
      </c>
      <c r="W745" s="72">
        <f>IF(ISBLANK(Данные!W745),"",Данные!W745)</f>
        <v>10</v>
      </c>
      <c r="X745" s="72">
        <f>IF(ISBLANK(Данные!X745),"",Данные!X745)</f>
        <v>1</v>
      </c>
      <c r="Y745" s="72">
        <f>IF(ISBLANK(Данные!Y745),"",Данные!Y745)</f>
        <v>1</v>
      </c>
      <c r="Z745" s="72" t="str">
        <f>IF(ISBLANK(Данные!Z745),"",Данные!Z745)</f>
        <v/>
      </c>
      <c r="AA745" s="72" t="str">
        <f>IF(ISBLANK(Данные!AA745),"",Данные!AA745)</f>
        <v>осн</v>
      </c>
    </row>
    <row r="746" spans="1:57">
      <c r="A746" s="71">
        <f>IF(ISBLANK(Данные!A746),"",Данные!A746)</f>
        <v>5762</v>
      </c>
      <c r="B746" s="71">
        <f>IF(ISBLANK(Данные!B746),"",Данные!B746)</f>
        <v>2017</v>
      </c>
      <c r="C746" s="71" t="str">
        <f>IF(ISBLANK(Данные!C746),"",Данные!C746)</f>
        <v>современных европейских языков</v>
      </c>
      <c r="D746" s="71" t="str">
        <f>IF(ISBLANK(Данные!D746),"",Данные!D746)</f>
        <v>Кудрявцева Наталья Фаддеевна</v>
      </c>
      <c r="E746" s="71" t="str">
        <f>IF(ISBLANK(Данные!E746),"",Данные!E746)</f>
        <v>кандидат социологических наук</v>
      </c>
      <c r="F746" s="71" t="str">
        <f>IF(ISBLANK(Данные!F746),"",Данные!F746)</f>
        <v>доцент</v>
      </c>
      <c r="G746" s="71">
        <f>IF(ISBLANK(Данные!G746),"",Данные!G746)</f>
        <v>1</v>
      </c>
      <c r="H746" s="71">
        <f>IF(ISBLANK(Данные!H746),"",Данные!H746)</f>
        <v>16595</v>
      </c>
      <c r="I746" s="71" t="str">
        <f>IF(ISBLANK(Данные!I746),"",Данные!I746)</f>
        <v>Модуль "Профессиональная коммуникация". Иностранный язык в профессиональной коммуникации</v>
      </c>
      <c r="J746" s="71">
        <f>IF(ISBLANK(Данные!J746),"",Данные!J746)</f>
        <v>4</v>
      </c>
      <c r="K746" s="71" t="str">
        <f>IF(ISBLANK(Данные!K746),"",Данные!K746)</f>
        <v/>
      </c>
      <c r="L746" s="71">
        <f>IF(ISBLANK(Данные!L746),"",Данные!L746)</f>
        <v>14</v>
      </c>
      <c r="M746" s="72">
        <f t="shared" si="44"/>
        <v>1.8</v>
      </c>
      <c r="N746" s="72">
        <f t="shared" si="47"/>
        <v>5.3000000000000007</v>
      </c>
      <c r="O746" s="72">
        <f t="shared" si="45"/>
        <v>2.5</v>
      </c>
      <c r="P746" s="72">
        <f t="shared" si="46"/>
        <v>2.5</v>
      </c>
      <c r="Q746" s="72" t="str">
        <f>IF(ISBLANK(Данные!Q746),"",Данные!Q746)</f>
        <v/>
      </c>
      <c r="R746" s="72" t="str">
        <f>IF(ISBLANK(Данные!R746),"",Данные!R746)</f>
        <v/>
      </c>
      <c r="S746" s="72" t="str">
        <f>IF(ISBLANK(Данные!S746),"",Данные!S746)</f>
        <v/>
      </c>
      <c r="T746" s="72" t="str">
        <f>IF(ISBLANK(Данные!T746),"",Данные!T746)</f>
        <v/>
      </c>
      <c r="U746" s="72" t="str">
        <f>IF(ISBLANK(Данные!U746),"",Данные!U746)</f>
        <v/>
      </c>
      <c r="V746" s="72" t="str">
        <f>IF(ISBLANK(Данные!V746),"",Данные!V746)</f>
        <v/>
      </c>
      <c r="W746" s="72">
        <f>IF(ISBLANK(Данные!W746),"",Данные!W746)</f>
        <v>10</v>
      </c>
      <c r="X746" s="72">
        <f>IF(ISBLANK(Данные!X746),"",Данные!X746)</f>
        <v>1</v>
      </c>
      <c r="Y746" s="72">
        <f>IF(ISBLANK(Данные!Y746),"",Данные!Y746)</f>
        <v>1</v>
      </c>
      <c r="Z746" s="72" t="str">
        <f>IF(ISBLANK(Данные!Z746),"",Данные!Z746)</f>
        <v/>
      </c>
      <c r="AA746" s="72" t="str">
        <f>IF(ISBLANK(Данные!AA746),"",Данные!AA746)</f>
        <v>доп</v>
      </c>
    </row>
    <row r="747" spans="1:57">
      <c r="A747" s="71">
        <f>IF(ISBLANK(Данные!A747),"",Данные!A747)</f>
        <v>6370</v>
      </c>
      <c r="B747" s="71">
        <f>IF(ISBLANK(Данные!B747),"",Данные!B747)</f>
        <v>2018</v>
      </c>
      <c r="C747" s="71" t="str">
        <f>IF(ISBLANK(Данные!C747),"",Данные!C747)</f>
        <v>современных европейских языков</v>
      </c>
      <c r="D747" s="71" t="str">
        <f>IF(ISBLANK(Данные!D747),"",Данные!D747)</f>
        <v>Кудрявцева Наталья Фаддеевна</v>
      </c>
      <c r="E747" s="71" t="str">
        <f>IF(ISBLANK(Данные!E747),"",Данные!E747)</f>
        <v>кандидат социологических наук</v>
      </c>
      <c r="F747" s="71" t="str">
        <f>IF(ISBLANK(Данные!F747),"",Данные!F747)</f>
        <v>доцент</v>
      </c>
      <c r="G747" s="71">
        <f>IF(ISBLANK(Данные!G747),"",Данные!G747)</f>
        <v>1</v>
      </c>
      <c r="H747" s="71">
        <f>IF(ISBLANK(Данные!H747),"",Данные!H747)</f>
        <v>17048</v>
      </c>
      <c r="I747" s="71" t="str">
        <f>IF(ISBLANK(Данные!I747),"",Данные!I747)</f>
        <v>Модуль "Профессиональная коммуникация". Иностранный язык в профессиональной коммуникации</v>
      </c>
      <c r="J747" s="71">
        <f>IF(ISBLANK(Данные!J747),"",Данные!J747)</f>
        <v>4</v>
      </c>
      <c r="K747" s="71" t="str">
        <f>IF(ISBLANK(Данные!K747),"",Данные!K747)</f>
        <v/>
      </c>
      <c r="L747" s="71">
        <f>IF(ISBLANK(Данные!L747),"",Данные!L747)</f>
        <v>14</v>
      </c>
      <c r="M747" s="72">
        <f t="shared" si="44"/>
        <v>1.8</v>
      </c>
      <c r="N747" s="72">
        <f t="shared" si="47"/>
        <v>5.3000000000000007</v>
      </c>
      <c r="O747" s="72">
        <f t="shared" si="45"/>
        <v>2.5</v>
      </c>
      <c r="P747" s="72">
        <f t="shared" si="46"/>
        <v>2.5</v>
      </c>
      <c r="Q747" s="72" t="str">
        <f>IF(ISBLANK(Данные!Q747),"",Данные!Q747)</f>
        <v/>
      </c>
      <c r="R747" s="72" t="str">
        <f>IF(ISBLANK(Данные!R747),"",Данные!R747)</f>
        <v/>
      </c>
      <c r="S747" s="72" t="str">
        <f>IF(ISBLANK(Данные!S747),"",Данные!S747)</f>
        <v/>
      </c>
      <c r="T747" s="72" t="str">
        <f>IF(ISBLANK(Данные!T747),"",Данные!T747)</f>
        <v/>
      </c>
      <c r="U747" s="72" t="str">
        <f>IF(ISBLANK(Данные!U747),"",Данные!U747)</f>
        <v/>
      </c>
      <c r="V747" s="72" t="str">
        <f>IF(ISBLANK(Данные!V747),"",Данные!V747)</f>
        <v/>
      </c>
      <c r="W747" s="72">
        <f>IF(ISBLANK(Данные!W747),"",Данные!W747)</f>
        <v>10</v>
      </c>
      <c r="X747" s="72">
        <f>IF(ISBLANK(Данные!X747),"",Данные!X747)</f>
        <v>1</v>
      </c>
      <c r="Y747" s="72">
        <f>IF(ISBLANK(Данные!Y747),"",Данные!Y747)</f>
        <v>1</v>
      </c>
      <c r="Z747" s="72" t="str">
        <f>IF(ISBLANK(Данные!Z747),"",Данные!Z747)</f>
        <v/>
      </c>
      <c r="AA747" s="72" t="str">
        <f>IF(ISBLANK(Данные!AA747),"",Данные!AA747)</f>
        <v>осн</v>
      </c>
    </row>
    <row r="748" spans="1:57">
      <c r="A748" s="71">
        <f>IF(ISBLANK(Данные!A748),"",Данные!A748)</f>
        <v>6370</v>
      </c>
      <c r="B748" s="71">
        <f>IF(ISBLANK(Данные!B748),"",Данные!B748)</f>
        <v>2018</v>
      </c>
      <c r="C748" s="71" t="str">
        <f>IF(ISBLANK(Данные!C748),"",Данные!C748)</f>
        <v>современных европейских языков</v>
      </c>
      <c r="D748" s="71" t="str">
        <f>IF(ISBLANK(Данные!D748),"",Данные!D748)</f>
        <v>Кудрявцева Наталья Фаддеевна</v>
      </c>
      <c r="E748" s="71" t="str">
        <f>IF(ISBLANK(Данные!E748),"",Данные!E748)</f>
        <v>кандидат социологических наук</v>
      </c>
      <c r="F748" s="71" t="str">
        <f>IF(ISBLANK(Данные!F748),"",Данные!F748)</f>
        <v>доцент</v>
      </c>
      <c r="G748" s="71">
        <f>IF(ISBLANK(Данные!G748),"",Данные!G748)</f>
        <v>1</v>
      </c>
      <c r="H748" s="71" t="str">
        <f>IF(ISBLANK(Данные!H748),"",Данные!H748)</f>
        <v>2 курс (м) 2018 год/пост</v>
      </c>
      <c r="I748" s="71" t="str">
        <f>IF(ISBLANK(Данные!I748),"",Данные!I748)</f>
        <v>Модуль "Профессиональная коммуникация". Иностранный язык в профессиональной коммуникации</v>
      </c>
      <c r="J748" s="71">
        <f>IF(ISBLANK(Данные!J748),"",Данные!J748)</f>
        <v>4</v>
      </c>
      <c r="K748" s="71" t="str">
        <f>IF(ISBLANK(Данные!K748),"",Данные!K748)</f>
        <v/>
      </c>
      <c r="L748" s="71">
        <f>IF(ISBLANK(Данные!L748),"",Данные!L748)</f>
        <v>14</v>
      </c>
      <c r="M748" s="72">
        <f t="shared" si="44"/>
        <v>1.8</v>
      </c>
      <c r="N748" s="72">
        <f t="shared" si="47"/>
        <v>5.3000000000000007</v>
      </c>
      <c r="O748" s="72">
        <f t="shared" si="45"/>
        <v>2.5</v>
      </c>
      <c r="P748" s="72">
        <f t="shared" si="46"/>
        <v>2.5</v>
      </c>
      <c r="Q748" s="72" t="str">
        <f>IF(ISBLANK(Данные!Q748),"",Данные!Q748)</f>
        <v/>
      </c>
      <c r="R748" s="72" t="str">
        <f>IF(ISBLANK(Данные!R748),"",Данные!R748)</f>
        <v/>
      </c>
      <c r="S748" s="72" t="str">
        <f>IF(ISBLANK(Данные!S748),"",Данные!S748)</f>
        <v/>
      </c>
      <c r="T748" s="72">
        <f>IF(ISBLANK(Данные!T748),"",Данные!T748)</f>
        <v>8</v>
      </c>
      <c r="U748" s="72" t="str">
        <f>IF(ISBLANK(Данные!U748),"",Данные!U748)</f>
        <v/>
      </c>
      <c r="V748" s="72" t="str">
        <f>IF(ISBLANK(Данные!V748),"",Данные!V748)</f>
        <v/>
      </c>
      <c r="W748" s="72">
        <f>IF(ISBLANK(Данные!W748),"",Данные!W748)</f>
        <v>10</v>
      </c>
      <c r="X748" s="72">
        <f>IF(ISBLANK(Данные!X748),"",Данные!X748)</f>
        <v>1</v>
      </c>
      <c r="Y748" s="72">
        <f>IF(ISBLANK(Данные!Y748),"",Данные!Y748)</f>
        <v>1</v>
      </c>
      <c r="Z748" s="72" t="str">
        <f>IF(ISBLANK(Данные!Z748),"",Данные!Z748)</f>
        <v/>
      </c>
      <c r="AA748" s="72" t="str">
        <f>IF(ISBLANK(Данные!AA748),"",Данные!AA748)</f>
        <v>осн</v>
      </c>
    </row>
    <row r="749" spans="1:57">
      <c r="A749" s="71">
        <f>IF(ISBLANK(Данные!A749),"",Данные!A749)</f>
        <v>6370</v>
      </c>
      <c r="B749" s="71">
        <f>IF(ISBLANK(Данные!B749),"",Данные!B749)</f>
        <v>2019</v>
      </c>
      <c r="C749" s="71" t="str">
        <f>IF(ISBLANK(Данные!C749),"",Данные!C749)</f>
        <v>компьютерных технологий и электронного обучения</v>
      </c>
      <c r="D749" s="71" t="str">
        <f>IF(ISBLANK(Данные!D749),"",Данные!D749)</f>
        <v>Авксентьева Елена Юрьевна</v>
      </c>
      <c r="E749" s="71" t="str">
        <f>IF(ISBLANK(Данные!E749),"",Данные!E749)</f>
        <v>кандидат педагогических наук</v>
      </c>
      <c r="F749" s="71" t="str">
        <f>IF(ISBLANK(Данные!F749),"",Данные!F749)</f>
        <v>доцент</v>
      </c>
      <c r="G749" s="71">
        <f>IF(ISBLANK(Данные!G749),"",Данные!G749)</f>
        <v>1</v>
      </c>
      <c r="H749" s="71" t="str">
        <f>IF(ISBLANK(Данные!H749),"",Данные!H749)</f>
        <v>2 курс (м) 2018 год/пост</v>
      </c>
      <c r="I749" s="71" t="str">
        <f>IF(ISBLANK(Данные!I749),"",Данные!I749)</f>
        <v>Модуль "IT-решения и инструменты в образовании". Дисциплины и курсы по выбору. Анализ данных в педагогических исследованиях</v>
      </c>
      <c r="J749" s="71">
        <f>IF(ISBLANK(Данные!J749),"",Данные!J749)</f>
        <v>4</v>
      </c>
      <c r="K749" s="71">
        <f>IF(ISBLANK(Данные!K749),"",Данные!K749)</f>
        <v>22</v>
      </c>
      <c r="L749" s="71" t="str">
        <f>IF(ISBLANK(Данные!L749),"",Данные!L749)</f>
        <v/>
      </c>
      <c r="M749" s="72">
        <f t="shared" si="44"/>
        <v>2.6</v>
      </c>
      <c r="N749" s="72">
        <f t="shared" si="47"/>
        <v>5.3000000000000007</v>
      </c>
      <c r="O749" s="72">
        <f t="shared" si="45"/>
        <v>2.5</v>
      </c>
      <c r="P749" s="72">
        <f t="shared" si="46"/>
        <v>2.5</v>
      </c>
      <c r="Q749" s="72" t="str">
        <f>IF(ISBLANK(Данные!Q749),"",Данные!Q749)</f>
        <v/>
      </c>
      <c r="R749" s="72" t="str">
        <f>IF(ISBLANK(Данные!R749),"",Данные!R749)</f>
        <v/>
      </c>
      <c r="S749" s="72" t="str">
        <f>IF(ISBLANK(Данные!S749),"",Данные!S749)</f>
        <v/>
      </c>
      <c r="T749" s="72" t="str">
        <f>IF(ISBLANK(Данные!T749),"",Данные!T749)</f>
        <v/>
      </c>
      <c r="U749" s="72" t="str">
        <f>IF(ISBLANK(Данные!U749),"",Данные!U749)</f>
        <v/>
      </c>
      <c r="V749" s="72" t="str">
        <f>IF(ISBLANK(Данные!V749),"",Данные!V749)</f>
        <v/>
      </c>
      <c r="W749" s="72">
        <f>IF(ISBLANK(Данные!W749),"",Данные!W749)</f>
        <v>10</v>
      </c>
      <c r="X749" s="72">
        <f>IF(ISBLANK(Данные!X749),"",Данные!X749)</f>
        <v>1</v>
      </c>
      <c r="Y749" s="72">
        <f>IF(ISBLANK(Данные!Y749),"",Данные!Y749)</f>
        <v>1</v>
      </c>
      <c r="Z749" s="72" t="str">
        <f>IF(ISBLANK(Данные!Z749),"",Данные!Z749)</f>
        <v/>
      </c>
      <c r="AA749" s="72" t="str">
        <f>IF(ISBLANK(Данные!AA749),"",Данные!AA749)</f>
        <v>осн</v>
      </c>
    </row>
    <row r="750" spans="1:57">
      <c r="A750" s="71">
        <f>IF(ISBLANK(Данные!A750),"",Данные!A750)</f>
        <v>6370</v>
      </c>
      <c r="B750" s="71">
        <f>IF(ISBLANK(Данные!B750),"",Данные!B750)</f>
        <v>2019</v>
      </c>
      <c r="C750" s="71" t="str">
        <f>IF(ISBLANK(Данные!C750),"",Данные!C750)</f>
        <v>компьютерных технологий и электронного обучения</v>
      </c>
      <c r="D750" s="71" t="str">
        <f>IF(ISBLANK(Данные!D750),"",Данные!D750)</f>
        <v>Авксентьева Елена Юрьевна</v>
      </c>
      <c r="E750" s="71" t="str">
        <f>IF(ISBLANK(Данные!E750),"",Данные!E750)</f>
        <v>кандидат педагогических наук</v>
      </c>
      <c r="F750" s="71" t="str">
        <f>IF(ISBLANK(Данные!F750),"",Данные!F750)</f>
        <v>доцент</v>
      </c>
      <c r="G750" s="71">
        <f>IF(ISBLANK(Данные!G750),"",Данные!G750)</f>
        <v>1</v>
      </c>
      <c r="H750" s="71" t="str">
        <f>IF(ISBLANK(Данные!H750),"",Данные!H750)</f>
        <v>2 курс (м) 2018 год/пост</v>
      </c>
      <c r="I750" s="71" t="str">
        <f>IF(ISBLANK(Данные!I750),"",Данные!I750)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71" t="str">
        <f>IF(ISBLANK(Данные!J750),"",Данные!J750)</f>
        <v/>
      </c>
      <c r="K750" s="71" t="str">
        <f>IF(ISBLANK(Данные!K750),"",Данные!K750)</f>
        <v/>
      </c>
      <c r="L750" s="71" t="str">
        <f>IF(ISBLANK(Данные!L750),"",Данные!L750)</f>
        <v/>
      </c>
      <c r="M750" s="72">
        <f t="shared" si="44"/>
        <v>0</v>
      </c>
      <c r="N750" s="72">
        <f t="shared" si="47"/>
        <v>5.3000000000000007</v>
      </c>
      <c r="O750" s="72">
        <f t="shared" si="45"/>
        <v>2.5</v>
      </c>
      <c r="P750" s="72">
        <f t="shared" si="46"/>
        <v>2.5</v>
      </c>
      <c r="Q750" s="72" t="str">
        <f>IF(ISBLANK(Данные!Q750),"",Данные!Q750)</f>
        <v/>
      </c>
      <c r="R750" s="72" t="str">
        <f>IF(ISBLANK(Данные!R750),"",Данные!R750)</f>
        <v/>
      </c>
      <c r="S750" s="72" t="str">
        <f>IF(ISBLANK(Данные!S750),"",Данные!S750)</f>
        <v/>
      </c>
      <c r="T750" s="72" t="str">
        <f>IF(ISBLANK(Данные!T750),"",Данные!T750)</f>
        <v/>
      </c>
      <c r="U750" s="72">
        <f>IF(ISBLANK(Данные!U750),"",Данные!U750)</f>
        <v>8</v>
      </c>
      <c r="V750" s="72" t="str">
        <f>IF(ISBLANK(Данные!V750),"",Данные!V750)</f>
        <v/>
      </c>
      <c r="W750" s="72">
        <f>IF(ISBLANK(Данные!W750),"",Данные!W750)</f>
        <v>10</v>
      </c>
      <c r="X750" s="72">
        <f>IF(ISBLANK(Данные!X750),"",Данные!X750)</f>
        <v>1</v>
      </c>
      <c r="Y750" s="72">
        <f>IF(ISBLANK(Данные!Y750),"",Данные!Y750)</f>
        <v>1</v>
      </c>
      <c r="Z750" s="72" t="str">
        <f>IF(ISBLANK(Данные!Z750),"",Данные!Z750)</f>
        <v/>
      </c>
      <c r="AA750" s="72" t="str">
        <f>IF(ISBLANK(Данные!AA750),"",Данные!AA750)</f>
        <v>осн</v>
      </c>
    </row>
    <row r="751" spans="1:57">
      <c r="A751" s="71">
        <f>IF(ISBLANK(Данные!A751),"",Данные!A751)</f>
        <v>6370</v>
      </c>
      <c r="B751" s="71">
        <f>IF(ISBLANK(Данные!B751),"",Данные!B751)</f>
        <v>2019</v>
      </c>
      <c r="C751" s="71" t="str">
        <f>IF(ISBLANK(Данные!C751),"",Данные!C751)</f>
        <v>компьютерных технологий и электронного обучения</v>
      </c>
      <c r="D751" s="71" t="str">
        <f>IF(ISBLANK(Данные!D751),"",Данные!D751)</f>
        <v>Авксентьева Елена Юрьевна</v>
      </c>
      <c r="E751" s="71" t="str">
        <f>IF(ISBLANK(Данные!E751),"",Данные!E751)</f>
        <v>кандидат педагогических наук</v>
      </c>
      <c r="F751" s="71" t="str">
        <f>IF(ISBLANK(Данные!F751),"",Данные!F751)</f>
        <v>доцент</v>
      </c>
      <c r="G751" s="71">
        <f>IF(ISBLANK(Данные!G751),"",Данные!G751)</f>
        <v>1</v>
      </c>
      <c r="H751" s="71" t="str">
        <f>IF(ISBLANK(Данные!H751),"",Данные!H751)</f>
        <v>2 курс (м) 2018 год/пост</v>
      </c>
      <c r="I751" s="71" t="str">
        <f>IF(ISBLANK(Данные!I751),"",Данные!I751)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71" t="str">
        <f>IF(ISBLANK(Данные!J751),"",Данные!J751)</f>
        <v/>
      </c>
      <c r="K751" s="71" t="str">
        <f>IF(ISBLANK(Данные!K751),"",Данные!K751)</f>
        <v/>
      </c>
      <c r="L751" s="71" t="str">
        <f>IF(ISBLANK(Данные!L751),"",Данные!L751)</f>
        <v/>
      </c>
      <c r="M751" s="72">
        <f t="shared" si="44"/>
        <v>0</v>
      </c>
      <c r="N751" s="72">
        <f t="shared" si="47"/>
        <v>5.3000000000000007</v>
      </c>
      <c r="O751" s="72">
        <f t="shared" si="45"/>
        <v>2.5</v>
      </c>
      <c r="P751" s="72">
        <f t="shared" si="46"/>
        <v>2.5</v>
      </c>
      <c r="Q751" s="72" t="str">
        <f>IF(ISBLANK(Данные!Q751),"",Данные!Q751)</f>
        <v/>
      </c>
      <c r="R751" s="72">
        <f>IF(ISBLANK(Данные!R751),"",Данные!R751)</f>
        <v>6</v>
      </c>
      <c r="S751" s="72">
        <f>IF(ISBLANK(Данные!S751),"",Данные!S751)</f>
        <v>6</v>
      </c>
      <c r="T751" s="72" t="str">
        <f>IF(ISBLANK(Данные!T751),"",Данные!T751)</f>
        <v/>
      </c>
      <c r="U751" s="72" t="str">
        <f>IF(ISBLANK(Данные!U751),"",Данные!U751)</f>
        <v/>
      </c>
      <c r="V751" s="72">
        <f>IF(ISBLANK(Данные!V751),"",Данные!V751)</f>
        <v>22</v>
      </c>
      <c r="W751" s="72">
        <f>IF(ISBLANK(Данные!W751),"",Данные!W751)</f>
        <v>10</v>
      </c>
      <c r="X751" s="72">
        <f>IF(ISBLANK(Данные!X751),"",Данные!X751)</f>
        <v>1</v>
      </c>
      <c r="Y751" s="72">
        <f>IF(ISBLANK(Данные!Y751),"",Данные!Y751)</f>
        <v>1</v>
      </c>
      <c r="Z751" s="72" t="str">
        <f>IF(ISBLANK(Данные!Z751),"",Данные!Z751)</f>
        <v/>
      </c>
      <c r="AA751" s="72" t="str">
        <f>IF(ISBLANK(Данные!AA751),"",Данные!AA751)</f>
        <v>осн</v>
      </c>
    </row>
    <row r="752" spans="1:57">
      <c r="A752" s="71">
        <f>IF(ISBLANK(Данные!A752),"",Данные!A752)</f>
        <v>6370</v>
      </c>
      <c r="B752" s="71">
        <f>IF(ISBLANK(Данные!B752),"",Данные!B752)</f>
        <v>2019</v>
      </c>
      <c r="C752" s="71" t="str">
        <f>IF(ISBLANK(Данные!C752),"",Данные!C752)</f>
        <v>компьютерных технологий и электронного обучения</v>
      </c>
      <c r="D752" s="71" t="str">
        <f>IF(ISBLANK(Данные!D752),"",Данные!D752)</f>
        <v>Авксентьева Елена Юрьевна</v>
      </c>
      <c r="E752" s="71" t="str">
        <f>IF(ISBLANK(Данные!E752),"",Данные!E752)</f>
        <v>кандидат педагогических наук</v>
      </c>
      <c r="F752" s="71" t="str">
        <f>IF(ISBLANK(Данные!F752),"",Данные!F752)</f>
        <v>доцент</v>
      </c>
      <c r="G752" s="71">
        <f>IF(ISBLANK(Данные!G752),"",Данные!G752)</f>
        <v>1</v>
      </c>
      <c r="H752" s="71" t="str">
        <f>IF(ISBLANK(Данные!H752),"",Данные!H752)</f>
        <v>2 курс (м) 2018 год/пост</v>
      </c>
      <c r="I752" s="71" t="str">
        <f>IF(ISBLANK(Данные!I752),"",Данные!I752)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71" t="str">
        <f>IF(ISBLANK(Данные!J752),"",Данные!J752)</f>
        <v/>
      </c>
      <c r="K752" s="71" t="str">
        <f>IF(ISBLANK(Данные!K752),"",Данные!K752)</f>
        <v/>
      </c>
      <c r="L752" s="71" t="str">
        <f>IF(ISBLANK(Данные!L752),"",Данные!L752)</f>
        <v/>
      </c>
      <c r="M752" s="72">
        <f t="shared" si="44"/>
        <v>0</v>
      </c>
      <c r="N752" s="72">
        <f t="shared" si="47"/>
        <v>5.3000000000000007</v>
      </c>
      <c r="O752" s="72">
        <f t="shared" si="45"/>
        <v>2.5</v>
      </c>
      <c r="P752" s="72">
        <f t="shared" si="46"/>
        <v>2.5</v>
      </c>
      <c r="Q752" s="72" t="str">
        <f>IF(ISBLANK(Данные!Q752),"",Данные!Q752)</f>
        <v/>
      </c>
      <c r="R752" s="72" t="str">
        <f>IF(ISBLANK(Данные!R752),"",Данные!R752)</f>
        <v/>
      </c>
      <c r="S752" s="72" t="str">
        <f>IF(ISBLANK(Данные!S752),"",Данные!S752)</f>
        <v/>
      </c>
      <c r="T752" s="72" t="str">
        <f>IF(ISBLANK(Данные!T752),"",Данные!T752)</f>
        <v/>
      </c>
      <c r="U752" s="72">
        <f>IF(ISBLANK(Данные!U752),"",Данные!U752)</f>
        <v>8</v>
      </c>
      <c r="V752" s="72" t="str">
        <f>IF(ISBLANK(Данные!V752),"",Данные!V752)</f>
        <v/>
      </c>
      <c r="W752" s="72">
        <f>IF(ISBLANK(Данные!W752),"",Данные!W752)</f>
        <v>10</v>
      </c>
      <c r="X752" s="72">
        <f>IF(ISBLANK(Данные!X752),"",Данные!X752)</f>
        <v>1</v>
      </c>
      <c r="Y752" s="72">
        <f>IF(ISBLANK(Данные!Y752),"",Данные!Y752)</f>
        <v>1</v>
      </c>
      <c r="Z752" s="72" t="str">
        <f>IF(ISBLANK(Данные!Z752),"",Данные!Z752)</f>
        <v/>
      </c>
      <c r="AA752" s="72" t="str">
        <f>IF(ISBLANK(Данные!AA752),"",Данные!AA752)</f>
        <v>осн</v>
      </c>
    </row>
    <row r="753" spans="1:28">
      <c r="A753" s="71">
        <f>IF(ISBLANK(Данные!A753),"",Данные!A753)</f>
        <v>6370</v>
      </c>
      <c r="B753" s="71">
        <f>IF(ISBLANK(Данные!B753),"",Данные!B753)</f>
        <v>2019</v>
      </c>
      <c r="C753" s="71" t="str">
        <f>IF(ISBLANK(Данные!C753),"",Данные!C753)</f>
        <v>компьютерных технологий и электронного обучения</v>
      </c>
      <c r="D753" s="71" t="str">
        <f>IF(ISBLANK(Данные!D753),"",Данные!D753)</f>
        <v>Авксентьева Елена Юрьевна</v>
      </c>
      <c r="E753" s="71" t="str">
        <f>IF(ISBLANK(Данные!E753),"",Данные!E753)</f>
        <v>кандидат педагогических наук</v>
      </c>
      <c r="F753" s="71" t="str">
        <f>IF(ISBLANK(Данные!F753),"",Данные!F753)</f>
        <v>доцент</v>
      </c>
      <c r="G753" s="71">
        <f>IF(ISBLANK(Данные!G753),"",Данные!G753)</f>
        <v>1</v>
      </c>
      <c r="H753" s="71" t="str">
        <f>IF(ISBLANK(Данные!H753),"",Данные!H753)</f>
        <v>2 курс (м) 2018 год/пост</v>
      </c>
      <c r="I753" s="71" t="str">
        <f>IF(ISBLANK(Данные!I753),"",Данные!I753)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71" t="str">
        <f>IF(ISBLANK(Данные!J753),"",Данные!J753)</f>
        <v/>
      </c>
      <c r="K753" s="71" t="str">
        <f>IF(ISBLANK(Данные!K753),"",Данные!K753)</f>
        <v/>
      </c>
      <c r="L753" s="71" t="str">
        <f>IF(ISBLANK(Данные!L753),"",Данные!L753)</f>
        <v/>
      </c>
      <c r="M753" s="72">
        <f t="shared" si="44"/>
        <v>0</v>
      </c>
      <c r="N753" s="72">
        <f t="shared" si="47"/>
        <v>5.3000000000000007</v>
      </c>
      <c r="O753" s="72">
        <f t="shared" si="45"/>
        <v>2.5</v>
      </c>
      <c r="P753" s="72">
        <f t="shared" si="46"/>
        <v>2.5</v>
      </c>
      <c r="Q753" s="72" t="str">
        <f>IF(ISBLANK(Данные!Q753),"",Данные!Q753)</f>
        <v/>
      </c>
      <c r="R753" s="72" t="str">
        <f>IF(ISBLANK(Данные!R753),"",Данные!R753)</f>
        <v/>
      </c>
      <c r="S753" s="72" t="str">
        <f>IF(ISBLANK(Данные!S753),"",Данные!S753)</f>
        <v/>
      </c>
      <c r="T753" s="72" t="str">
        <f>IF(ISBLANK(Данные!T753),"",Данные!T753)</f>
        <v/>
      </c>
      <c r="U753" s="72">
        <f>IF(ISBLANK(Данные!U753),"",Данные!U753)</f>
        <v>8</v>
      </c>
      <c r="V753" s="72" t="str">
        <f>IF(ISBLANK(Данные!V753),"",Данные!V753)</f>
        <v/>
      </c>
      <c r="W753" s="72">
        <f>IF(ISBLANK(Данные!W753),"",Данные!W753)</f>
        <v>10</v>
      </c>
      <c r="X753" s="72">
        <f>IF(ISBLANK(Данные!X753),"",Данные!X753)</f>
        <v>1</v>
      </c>
      <c r="Y753" s="72">
        <f>IF(ISBLANK(Данные!Y753),"",Данные!Y753)</f>
        <v>1</v>
      </c>
      <c r="Z753" s="72" t="str">
        <f>IF(ISBLANK(Данные!Z753),"",Данные!Z753)</f>
        <v/>
      </c>
      <c r="AA753" s="72" t="str">
        <f>IF(ISBLANK(Данные!AA753),"",Данные!AA753)</f>
        <v>осн</v>
      </c>
    </row>
    <row r="754" spans="1:28">
      <c r="A754" s="71">
        <f>IF(ISBLANK(Данные!A754),"",Данные!A754)</f>
        <v>6370</v>
      </c>
      <c r="B754" s="71">
        <f>IF(ISBLANK(Данные!B754),"",Данные!B754)</f>
        <v>2019</v>
      </c>
      <c r="C754" s="71" t="str">
        <f>IF(ISBLANK(Данные!C754),"",Данные!C754)</f>
        <v>компьютерных технологий и электронного обучения</v>
      </c>
      <c r="D754" s="71" t="str">
        <f>IF(ISBLANK(Данные!D754),"",Данные!D754)</f>
        <v>Авксентьева Елена Юрьевна</v>
      </c>
      <c r="E754" s="71" t="str">
        <f>IF(ISBLANK(Данные!E754),"",Данные!E754)</f>
        <v>кандидат педагогических наук</v>
      </c>
      <c r="F754" s="71" t="str">
        <f>IF(ISBLANK(Данные!F754),"",Данные!F754)</f>
        <v>доцент</v>
      </c>
      <c r="G754" s="71">
        <f>IF(ISBLANK(Данные!G754),"",Данные!G754)</f>
        <v>1</v>
      </c>
      <c r="H754" s="71" t="str">
        <f>IF(ISBLANK(Данные!H754),"",Данные!H754)</f>
        <v>2 курс (м) 2018 год/пост</v>
      </c>
      <c r="I754" s="71" t="str">
        <f>IF(ISBLANK(Данные!I754),"",Данные!I754)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71" t="str">
        <f>IF(ISBLANK(Данные!J754),"",Данные!J754)</f>
        <v/>
      </c>
      <c r="K754" s="71" t="str">
        <f>IF(ISBLANK(Данные!K754),"",Данные!K754)</f>
        <v/>
      </c>
      <c r="L754" s="71" t="str">
        <f>IF(ISBLANK(Данные!L754),"",Данные!L754)</f>
        <v/>
      </c>
      <c r="M754" s="72">
        <f t="shared" si="44"/>
        <v>0</v>
      </c>
      <c r="N754" s="72">
        <f t="shared" si="47"/>
        <v>5.3000000000000007</v>
      </c>
      <c r="O754" s="72">
        <f t="shared" si="45"/>
        <v>2.5</v>
      </c>
      <c r="P754" s="72">
        <f t="shared" si="46"/>
        <v>2.5</v>
      </c>
      <c r="Q754" s="72" t="str">
        <f>IF(ISBLANK(Данные!Q754),"",Данные!Q754)</f>
        <v/>
      </c>
      <c r="R754" s="72" t="str">
        <f>IF(ISBLANK(Данные!R754),"",Данные!R754)</f>
        <v/>
      </c>
      <c r="S754" s="72" t="str">
        <f>IF(ISBLANK(Данные!S754),"",Данные!S754)</f>
        <v/>
      </c>
      <c r="T754" s="72" t="str">
        <f>IF(ISBLANK(Данные!T754),"",Данные!T754)</f>
        <v/>
      </c>
      <c r="U754" s="72">
        <f>IF(ISBLANK(Данные!U754),"",Данные!U754)</f>
        <v>4</v>
      </c>
      <c r="V754" s="72" t="str">
        <f>IF(ISBLANK(Данные!V754),"",Данные!V754)</f>
        <v/>
      </c>
      <c r="W754" s="72">
        <f>IF(ISBLANK(Данные!W754),"",Данные!W754)</f>
        <v>10</v>
      </c>
      <c r="X754" s="72">
        <f>IF(ISBLANK(Данные!X754),"",Данные!X754)</f>
        <v>1</v>
      </c>
      <c r="Y754" s="72">
        <f>IF(ISBLANK(Данные!Y754),"",Данные!Y754)</f>
        <v>1</v>
      </c>
      <c r="Z754" s="72" t="str">
        <f>IF(ISBLANK(Данные!Z754),"",Данные!Z754)</f>
        <v/>
      </c>
      <c r="AA754" s="72" t="str">
        <f>IF(ISBLANK(Данные!AA754),"",Данные!AA754)</f>
        <v>осн</v>
      </c>
    </row>
    <row r="755" spans="1:28">
      <c r="A755" s="71">
        <f>IF(ISBLANK(Данные!A755),"",Данные!A755)</f>
        <v>6370</v>
      </c>
      <c r="B755" s="71">
        <f>IF(ISBLANK(Данные!B755),"",Данные!B755)</f>
        <v>2019</v>
      </c>
      <c r="C755" s="71" t="str">
        <f>IF(ISBLANK(Данные!C755),"",Данные!C755)</f>
        <v>компьютерных технологий и электронного обучения</v>
      </c>
      <c r="D755" s="71" t="str">
        <f>IF(ISBLANK(Данные!D755),"",Данные!D755)</f>
        <v>Аксютин Павел Александрович</v>
      </c>
      <c r="E755" s="71" t="str">
        <f>IF(ISBLANK(Данные!E755),"",Данные!E755)</f>
        <v>нет</v>
      </c>
      <c r="F755" s="71" t="str">
        <f>IF(ISBLANK(Данные!F755),"",Данные!F755)</f>
        <v>ассистент</v>
      </c>
      <c r="G755" s="71">
        <f>IF(ISBLANK(Данные!G755),"",Данные!G755)</f>
        <v>0.25</v>
      </c>
      <c r="H755" s="71" t="str">
        <f>IF(ISBLANK(Данные!H755),"",Данные!H755)</f>
        <v>2 курс (м) 2018 год/пост</v>
      </c>
      <c r="I755" s="71" t="str">
        <f>IF(ISBLANK(Данные!I755),"",Данные!I755)</f>
        <v>Модуль "SMART-обучение". Инженерия знаний</v>
      </c>
      <c r="J755" s="71" t="str">
        <f>IF(ISBLANK(Данные!J755),"",Данные!J755)</f>
        <v/>
      </c>
      <c r="K755" s="71">
        <f>IF(ISBLANK(Данные!K755),"",Данные!K755)</f>
        <v>14</v>
      </c>
      <c r="L755" s="71" t="str">
        <f>IF(ISBLANK(Данные!L755),"",Данные!L755)</f>
        <v/>
      </c>
      <c r="M755" s="72">
        <f t="shared" si="44"/>
        <v>1.4000000000000001</v>
      </c>
      <c r="N755" s="72">
        <f t="shared" si="47"/>
        <v>5.3000000000000007</v>
      </c>
      <c r="O755" s="72">
        <f t="shared" si="45"/>
        <v>2.5</v>
      </c>
      <c r="P755" s="72">
        <f t="shared" si="46"/>
        <v>2.5</v>
      </c>
      <c r="Q755" s="72" t="str">
        <f>IF(ISBLANK(Данные!Q755),"",Данные!Q755)</f>
        <v/>
      </c>
      <c r="R755" s="72" t="str">
        <f>IF(ISBLANK(Данные!R755),"",Данные!R755)</f>
        <v/>
      </c>
      <c r="S755" s="72" t="str">
        <f>IF(ISBLANK(Данные!S755),"",Данные!S755)</f>
        <v/>
      </c>
      <c r="T755" s="72" t="str">
        <f>IF(ISBLANK(Данные!T755),"",Данные!T755)</f>
        <v/>
      </c>
      <c r="U755" s="72" t="str">
        <f>IF(ISBLANK(Данные!U755),"",Данные!U755)</f>
        <v/>
      </c>
      <c r="V755" s="72" t="str">
        <f>IF(ISBLANK(Данные!V755),"",Данные!V755)</f>
        <v/>
      </c>
      <c r="W755" s="72">
        <f>IF(ISBLANK(Данные!W755),"",Данные!W755)</f>
        <v>10</v>
      </c>
      <c r="X755" s="72">
        <f>IF(ISBLANK(Данные!X755),"",Данные!X755)</f>
        <v>1</v>
      </c>
      <c r="Y755" s="72">
        <f>IF(ISBLANK(Данные!Y755),"",Данные!Y755)</f>
        <v>1</v>
      </c>
      <c r="Z755" s="72" t="str">
        <f>IF(ISBLANK(Данные!Z755),"",Данные!Z755)</f>
        <v/>
      </c>
      <c r="AA755" s="72" t="str">
        <f>IF(ISBLANK(Данные!AA755),"",Данные!AA755)</f>
        <v>осн</v>
      </c>
    </row>
    <row r="756" spans="1:28">
      <c r="A756" s="71">
        <f>IF(ISBLANK(Данные!A756),"",Данные!A756)</f>
        <v>6370</v>
      </c>
      <c r="B756" s="71">
        <f>IF(ISBLANK(Данные!B756),"",Данные!B756)</f>
        <v>2019</v>
      </c>
      <c r="C756" s="71" t="str">
        <f>IF(ISBLANK(Данные!C756),"",Данные!C756)</f>
        <v>компьютерных технологий и электронного обучения</v>
      </c>
      <c r="D756" s="71" t="str">
        <f>IF(ISBLANK(Данные!D756),"",Данные!D756)</f>
        <v>Атаян Ануш Михайловна</v>
      </c>
      <c r="E756" s="71" t="str">
        <f>IF(ISBLANK(Данные!E756),"",Данные!E756)</f>
        <v>кандидат педагогических наук</v>
      </c>
      <c r="F756" s="71" t="str">
        <f>IF(ISBLANK(Данные!F756),"",Данные!F756)</f>
        <v>доцент</v>
      </c>
      <c r="G756" s="71">
        <f>IF(ISBLANK(Данные!G756),"",Данные!G756)</f>
        <v>1</v>
      </c>
      <c r="H756" s="71" t="str">
        <f>IF(ISBLANK(Данные!H756),"",Данные!H756)</f>
        <v>2 курс (м) 2018 год/пост</v>
      </c>
      <c r="I756" s="71" t="str">
        <f>IF(ISBLANK(Данные!I756),"",Данные!I756)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71" t="str">
        <f>IF(ISBLANK(Данные!J756),"",Данные!J756)</f>
        <v/>
      </c>
      <c r="K756" s="71">
        <f>IF(ISBLANK(Данные!K756),"",Данные!K756)</f>
        <v>9</v>
      </c>
      <c r="L756" s="71" t="str">
        <f>IF(ISBLANK(Данные!L756),"",Данные!L756)</f>
        <v/>
      </c>
      <c r="M756" s="72">
        <f t="shared" si="44"/>
        <v>0.9</v>
      </c>
      <c r="N756" s="72">
        <f t="shared" si="47"/>
        <v>5.3000000000000007</v>
      </c>
      <c r="O756" s="72">
        <f t="shared" si="45"/>
        <v>2.5</v>
      </c>
      <c r="P756" s="72">
        <f t="shared" si="46"/>
        <v>2.5</v>
      </c>
      <c r="Q756" s="72" t="str">
        <f>IF(ISBLANK(Данные!Q756),"",Данные!Q756)</f>
        <v/>
      </c>
      <c r="R756" s="72" t="str">
        <f>IF(ISBLANK(Данные!R756),"",Данные!R756)</f>
        <v/>
      </c>
      <c r="S756" s="72" t="str">
        <f>IF(ISBLANK(Данные!S756),"",Данные!S756)</f>
        <v/>
      </c>
      <c r="T756" s="72" t="str">
        <f>IF(ISBLANK(Данные!T756),"",Данные!T756)</f>
        <v/>
      </c>
      <c r="U756" s="72" t="str">
        <f>IF(ISBLANK(Данные!U756),"",Данные!U756)</f>
        <v/>
      </c>
      <c r="V756" s="72" t="str">
        <f>IF(ISBLANK(Данные!V756),"",Данные!V756)</f>
        <v/>
      </c>
      <c r="W756" s="72">
        <f>IF(ISBLANK(Данные!W756),"",Данные!W756)</f>
        <v>10</v>
      </c>
      <c r="X756" s="72">
        <f>IF(ISBLANK(Данные!X756),"",Данные!X756)</f>
        <v>1</v>
      </c>
      <c r="Y756" s="72">
        <f>IF(ISBLANK(Данные!Y756),"",Данные!Y756)</f>
        <v>1</v>
      </c>
      <c r="Z756" s="72" t="str">
        <f>IF(ISBLANK(Данные!Z756),"",Данные!Z756)</f>
        <v/>
      </c>
      <c r="AA756" s="72" t="str">
        <f>IF(ISBLANK(Данные!AA756),"",Данные!AA756)</f>
        <v>осн</v>
      </c>
    </row>
    <row r="757" spans="1:28">
      <c r="A757" s="71">
        <f>IF(ISBLANK(Данные!A757),"",Данные!A757)</f>
        <v>6370</v>
      </c>
      <c r="B757" s="71">
        <f>IF(ISBLANK(Данные!B757),"",Данные!B757)</f>
        <v>2019</v>
      </c>
      <c r="C757" s="71" t="str">
        <f>IF(ISBLANK(Данные!C757),"",Данные!C757)</f>
        <v>компьютерных технологий и электронного обучения</v>
      </c>
      <c r="D757" s="71" t="str">
        <f>IF(ISBLANK(Данные!D757),"",Данные!D757)</f>
        <v>Власова Елена Зотиковна</v>
      </c>
      <c r="E757" s="71" t="str">
        <f>IF(ISBLANK(Данные!E757),"",Данные!E757)</f>
        <v>доктор педагогических наук</v>
      </c>
      <c r="F757" s="71" t="str">
        <f>IF(ISBLANK(Данные!F757),"",Данные!F757)</f>
        <v>заведующий кафедрой</v>
      </c>
      <c r="G757" s="71">
        <f>IF(ISBLANK(Данные!G757),"",Данные!G757)</f>
        <v>1</v>
      </c>
      <c r="H757" s="71" t="str">
        <f>IF(ISBLANK(Данные!H757),"",Данные!H757)</f>
        <v>2 курс (м) 2018 год/пост</v>
      </c>
      <c r="I757" s="71" t="str">
        <f>IF(ISBLANK(Данные!I757),"",Данные!I757)</f>
        <v>Модуль "SMART-обучение"</v>
      </c>
      <c r="J757" s="71" t="str">
        <f>IF(ISBLANK(Данные!J757),"",Данные!J757)</f>
        <v/>
      </c>
      <c r="K757" s="71" t="str">
        <f>IF(ISBLANK(Данные!K757),"",Данные!K757)</f>
        <v/>
      </c>
      <c r="L757" s="71" t="str">
        <f>IF(ISBLANK(Данные!L757),"",Данные!L757)</f>
        <v/>
      </c>
      <c r="M757" s="72">
        <f t="shared" si="44"/>
        <v>0</v>
      </c>
      <c r="N757" s="72">
        <f t="shared" si="47"/>
        <v>5.3000000000000007</v>
      </c>
      <c r="O757" s="72">
        <f t="shared" si="45"/>
        <v>2.5</v>
      </c>
      <c r="P757" s="72">
        <f t="shared" si="46"/>
        <v>2.5</v>
      </c>
      <c r="Q757" s="72" t="str">
        <f>IF(ISBLANK(Данные!Q757),"",Данные!Q757)</f>
        <v/>
      </c>
      <c r="R757" s="72" t="str">
        <f>IF(ISBLANK(Данные!R757),"",Данные!R757)</f>
        <v/>
      </c>
      <c r="S757" s="72" t="str">
        <f>IF(ISBLANK(Данные!S757),"",Данные!S757)</f>
        <v/>
      </c>
      <c r="T757" s="72" t="str">
        <f>IF(ISBLANK(Данные!T757),"",Данные!T757)</f>
        <v/>
      </c>
      <c r="U757" s="72" t="str">
        <f>IF(ISBLANK(Данные!U757),"",Данные!U757)</f>
        <v/>
      </c>
      <c r="V757" s="72" t="str">
        <f>IF(ISBLANK(Данные!V757),"",Данные!V757)</f>
        <v/>
      </c>
      <c r="W757" s="72">
        <f>IF(ISBLANK(Данные!W757),"",Данные!W757)</f>
        <v>10</v>
      </c>
      <c r="X757" s="72">
        <f>IF(ISBLANK(Данные!X757),"",Данные!X757)</f>
        <v>1</v>
      </c>
      <c r="Y757" s="72">
        <f>IF(ISBLANK(Данные!Y757),"",Данные!Y757)</f>
        <v>1</v>
      </c>
      <c r="Z757" s="72" t="str">
        <f>IF(ISBLANK(Данные!Z757),"",Данные!Z757)</f>
        <v/>
      </c>
      <c r="AA757" s="72" t="str">
        <f>IF(ISBLANK(Данные!AA757),"",Данные!AA757)</f>
        <v>доп</v>
      </c>
    </row>
    <row r="758" spans="1:28">
      <c r="A758" s="71">
        <f>IF(ISBLANK(Данные!A758),"",Данные!A758)</f>
        <v>6370</v>
      </c>
      <c r="B758" s="71">
        <f>IF(ISBLANK(Данные!B758),"",Данные!B758)</f>
        <v>2019</v>
      </c>
      <c r="C758" s="71" t="str">
        <f>IF(ISBLANK(Данные!C758),"",Данные!C758)</f>
        <v>компьютерных технологий и электронного обучения</v>
      </c>
      <c r="D758" s="71" t="str">
        <f>IF(ISBLANK(Данные!D758),"",Данные!D758)</f>
        <v>Власова Елена Зотиковна</v>
      </c>
      <c r="E758" s="71" t="str">
        <f>IF(ISBLANK(Данные!E758),"",Данные!E758)</f>
        <v>доктор педагогических наук</v>
      </c>
      <c r="F758" s="71" t="str">
        <f>IF(ISBLANK(Данные!F758),"",Данные!F758)</f>
        <v>заведующий кафедрой</v>
      </c>
      <c r="G758" s="71">
        <f>IF(ISBLANK(Данные!G758),"",Данные!G758)</f>
        <v>1</v>
      </c>
      <c r="H758" s="71" t="str">
        <f>IF(ISBLANK(Данные!H758),"",Данные!H758)</f>
        <v>2 курс (м) 2018 год/пост</v>
      </c>
      <c r="I758" s="71" t="str">
        <f>IF(ISBLANK(Данные!I758),"",Данные!I758)</f>
        <v>Модуль "SMART-обучение". Инженерия знаний</v>
      </c>
      <c r="J758" s="71">
        <f>IF(ISBLANK(Данные!J758),"",Данные!J758)</f>
        <v>4</v>
      </c>
      <c r="K758" s="71" t="str">
        <f>IF(ISBLANK(Данные!K758),"",Данные!K758)</f>
        <v/>
      </c>
      <c r="L758" s="71" t="str">
        <f>IF(ISBLANK(Данные!L758),"",Данные!L758)</f>
        <v/>
      </c>
      <c r="M758" s="72">
        <f t="shared" si="44"/>
        <v>0.4</v>
      </c>
      <c r="N758" s="72">
        <f t="shared" si="47"/>
        <v>5.3000000000000007</v>
      </c>
      <c r="O758" s="72">
        <f t="shared" si="45"/>
        <v>2.5</v>
      </c>
      <c r="P758" s="72">
        <f t="shared" si="46"/>
        <v>2.5</v>
      </c>
      <c r="Q758" s="72" t="str">
        <f>IF(ISBLANK(Данные!Q758),"",Данные!Q758)</f>
        <v/>
      </c>
      <c r="R758" s="72" t="str">
        <f>IF(ISBLANK(Данные!R758),"",Данные!R758)</f>
        <v/>
      </c>
      <c r="S758" s="72" t="str">
        <f>IF(ISBLANK(Данные!S758),"",Данные!S758)</f>
        <v/>
      </c>
      <c r="T758" s="72" t="str">
        <f>IF(ISBLANK(Данные!T758),"",Данные!T758)</f>
        <v/>
      </c>
      <c r="U758" s="72" t="str">
        <f>IF(ISBLANK(Данные!U758),"",Данные!U758)</f>
        <v/>
      </c>
      <c r="V758" s="72" t="str">
        <f>IF(ISBLANK(Данные!V758),"",Данные!V758)</f>
        <v/>
      </c>
      <c r="W758" s="72">
        <f>IF(ISBLANK(Данные!W758),"",Данные!W758)</f>
        <v>10</v>
      </c>
      <c r="X758" s="72">
        <f>IF(ISBLANK(Данные!X758),"",Данные!X758)</f>
        <v>1</v>
      </c>
      <c r="Y758" s="72">
        <f>IF(ISBLANK(Данные!Y758),"",Данные!Y758)</f>
        <v>1</v>
      </c>
      <c r="Z758" s="72" t="str">
        <f>IF(ISBLANK(Данные!Z758),"",Данные!Z758)</f>
        <v/>
      </c>
      <c r="AA758" s="72" t="str">
        <f>IF(ISBLANK(Данные!AA758),"",Данные!AA758)</f>
        <v>осн</v>
      </c>
    </row>
    <row r="759" spans="1:28">
      <c r="A759" s="71">
        <f>IF(ISBLANK(Данные!A759),"",Данные!A759)</f>
        <v>6370</v>
      </c>
      <c r="B759" s="71">
        <f>IF(ISBLANK(Данные!B759),"",Данные!B759)</f>
        <v>2019</v>
      </c>
      <c r="C759" s="71" t="str">
        <f>IF(ISBLANK(Данные!C759),"",Данные!C759)</f>
        <v>компьютерных технологий и электронного обучения</v>
      </c>
      <c r="D759" s="71" t="str">
        <f>IF(ISBLANK(Данные!D759),"",Данные!D759)</f>
        <v>Власова Елена Зотиковна</v>
      </c>
      <c r="E759" s="71" t="str">
        <f>IF(ISBLANK(Данные!E759),"",Данные!E759)</f>
        <v>доктор педагогических наук</v>
      </c>
      <c r="F759" s="71" t="str">
        <f>IF(ISBLANK(Данные!F759),"",Данные!F759)</f>
        <v>заведующий кафедрой</v>
      </c>
      <c r="G759" s="71">
        <f>IF(ISBLANK(Данные!G759),"",Данные!G759)</f>
        <v>1</v>
      </c>
      <c r="H759" s="71" t="str">
        <f>IF(ISBLANK(Данные!H759),"",Данные!H759)</f>
        <v>2 курс (м) 2018 год/пост</v>
      </c>
      <c r="I759" s="71" t="str">
        <f>IF(ISBLANK(Данные!I759),"",Данные!I759)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71" t="str">
        <f>IF(ISBLANK(Данные!J759),"",Данные!J759)</f>
        <v/>
      </c>
      <c r="K759" s="71" t="str">
        <f>IF(ISBLANK(Данные!K759),"",Данные!K759)</f>
        <v/>
      </c>
      <c r="L759" s="71" t="str">
        <f>IF(ISBLANK(Данные!L759),"",Данные!L759)</f>
        <v/>
      </c>
      <c r="M759" s="72">
        <f t="shared" si="44"/>
        <v>0</v>
      </c>
      <c r="N759" s="72">
        <f t="shared" si="47"/>
        <v>5.3000000000000007</v>
      </c>
      <c r="O759" s="72">
        <f t="shared" si="45"/>
        <v>2.5</v>
      </c>
      <c r="P759" s="72">
        <f t="shared" si="46"/>
        <v>2.5</v>
      </c>
      <c r="Q759" s="72" t="str">
        <f>IF(ISBLANK(Данные!Q759),"",Данные!Q759)</f>
        <v/>
      </c>
      <c r="R759" s="72" t="str">
        <f>IF(ISBLANK(Данные!R759),"",Данные!R759)</f>
        <v/>
      </c>
      <c r="S759" s="72" t="str">
        <f>IF(ISBLANK(Данные!S759),"",Данные!S759)</f>
        <v/>
      </c>
      <c r="T759" s="72" t="str">
        <f>IF(ISBLANK(Данные!T759),"",Данные!T759)</f>
        <v/>
      </c>
      <c r="U759" s="72">
        <f>IF(ISBLANK(Данные!U759),"",Данные!U759)</f>
        <v>12</v>
      </c>
      <c r="V759" s="72" t="str">
        <f>IF(ISBLANK(Данные!V759),"",Данные!V759)</f>
        <v/>
      </c>
      <c r="W759" s="72">
        <f>IF(ISBLANK(Данные!W759),"",Данные!W759)</f>
        <v>10</v>
      </c>
      <c r="X759" s="72">
        <f>IF(ISBLANK(Данные!X759),"",Данные!X759)</f>
        <v>1</v>
      </c>
      <c r="Y759" s="72">
        <f>IF(ISBLANK(Данные!Y759),"",Данные!Y759)</f>
        <v>1</v>
      </c>
      <c r="Z759" s="72" t="str">
        <f>IF(ISBLANK(Данные!Z759),"",Данные!Z759)</f>
        <v/>
      </c>
      <c r="AA759" s="72" t="str">
        <f>IF(ISBLANK(Данные!AA759),"",Данные!AA759)</f>
        <v>осн</v>
      </c>
    </row>
    <row r="760" spans="1:28" s="6" customFormat="1">
      <c r="A760" s="71">
        <f>IF(ISBLANK(Данные!A760),"",Данные!A760)</f>
        <v>6370</v>
      </c>
      <c r="B760" s="71">
        <f>IF(ISBLANK(Данные!B760),"",Данные!B760)</f>
        <v>2019</v>
      </c>
      <c r="C760" s="71" t="str">
        <f>IF(ISBLANK(Данные!C760),"",Данные!C760)</f>
        <v>компьютерных технологий и электронного обучения</v>
      </c>
      <c r="D760" s="71" t="str">
        <f>IF(ISBLANK(Данные!D760),"",Данные!D760)</f>
        <v>Власова Елена Зотиковна</v>
      </c>
      <c r="E760" s="71" t="str">
        <f>IF(ISBLANK(Данные!E760),"",Данные!E760)</f>
        <v>доктор педагогических наук</v>
      </c>
      <c r="F760" s="71" t="str">
        <f>IF(ISBLANK(Данные!F760),"",Данные!F760)</f>
        <v>заведующий кафедрой</v>
      </c>
      <c r="G760" s="71">
        <f>IF(ISBLANK(Данные!G760),"",Данные!G760)</f>
        <v>1</v>
      </c>
      <c r="H760" s="71" t="str">
        <f>IF(ISBLANK(Данные!H760),"",Данные!H760)</f>
        <v>2 курс (м) 2018 год/пост</v>
      </c>
      <c r="I760" s="71" t="str">
        <f>IF(ISBLANK(Данные!I760),"",Данные!I760)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71" t="str">
        <f>IF(ISBLANK(Данные!J760),"",Данные!J760)</f>
        <v/>
      </c>
      <c r="K760" s="71" t="str">
        <f>IF(ISBLANK(Данные!K760),"",Данные!K760)</f>
        <v/>
      </c>
      <c r="L760" s="71" t="str">
        <f>IF(ISBLANK(Данные!L760),"",Данные!L760)</f>
        <v/>
      </c>
      <c r="M760" s="72">
        <f t="shared" si="44"/>
        <v>0</v>
      </c>
      <c r="N760" s="72">
        <f t="shared" si="47"/>
        <v>5.3000000000000007</v>
      </c>
      <c r="O760" s="72">
        <f t="shared" si="45"/>
        <v>2.5</v>
      </c>
      <c r="P760" s="72">
        <f t="shared" si="46"/>
        <v>2.5</v>
      </c>
      <c r="Q760" s="72" t="str">
        <f>IF(ISBLANK(Данные!Q760),"",Данные!Q760)</f>
        <v/>
      </c>
      <c r="R760" s="72">
        <f>IF(ISBLANK(Данные!R760),"",Данные!R760)</f>
        <v>8</v>
      </c>
      <c r="S760" s="72">
        <f>IF(ISBLANK(Данные!S760),"",Данные!S760)</f>
        <v>8</v>
      </c>
      <c r="T760" s="72" t="str">
        <f>IF(ISBLANK(Данные!T760),"",Данные!T760)</f>
        <v/>
      </c>
      <c r="U760" s="72" t="str">
        <f>IF(ISBLANK(Данные!U760),"",Данные!U760)</f>
        <v/>
      </c>
      <c r="V760" s="72">
        <f>IF(ISBLANK(Данные!V760),"",Данные!V760)</f>
        <v>66</v>
      </c>
      <c r="W760" s="72">
        <f>IF(ISBLANK(Данные!W760),"",Данные!W760)</f>
        <v>10</v>
      </c>
      <c r="X760" s="72">
        <f>IF(ISBLANK(Данные!X760),"",Данные!X760)</f>
        <v>1</v>
      </c>
      <c r="Y760" s="72">
        <f>IF(ISBLANK(Данные!Y760),"",Данные!Y760)</f>
        <v>1</v>
      </c>
      <c r="Z760" s="72" t="str">
        <f>IF(ISBLANK(Данные!Z760),"",Данные!Z760)</f>
        <v/>
      </c>
      <c r="AA760" s="72" t="str">
        <f>IF(ISBLANK(Данные!AA760),"",Данные!AA760)</f>
        <v>осн</v>
      </c>
      <c r="AB760"/>
    </row>
    <row r="761" spans="1:28">
      <c r="A761" s="71">
        <f>IF(ISBLANK(Данные!A761),"",Данные!A761)</f>
        <v>6370</v>
      </c>
      <c r="B761" s="71">
        <f>IF(ISBLANK(Данные!B761),"",Данные!B761)</f>
        <v>2019</v>
      </c>
      <c r="C761" s="71" t="str">
        <f>IF(ISBLANK(Данные!C761),"",Данные!C761)</f>
        <v>компьютерных технологий и электронного обучения</v>
      </c>
      <c r="D761" s="71" t="str">
        <f>IF(ISBLANK(Данные!D761),"",Данные!D761)</f>
        <v>Власова Елена Зотиковна</v>
      </c>
      <c r="E761" s="71" t="str">
        <f>IF(ISBLANK(Данные!E761),"",Данные!E761)</f>
        <v>доктор педагогических наук</v>
      </c>
      <c r="F761" s="71" t="str">
        <f>IF(ISBLANK(Данные!F761),"",Данные!F761)</f>
        <v>заведующий кафедрой</v>
      </c>
      <c r="G761" s="71">
        <f>IF(ISBLANK(Данные!G761),"",Данные!G761)</f>
        <v>1</v>
      </c>
      <c r="H761" s="71" t="str">
        <f>IF(ISBLANK(Данные!H761),"",Данные!H761)</f>
        <v>2 курс (м) 2018 год/пост</v>
      </c>
      <c r="I761" s="71" t="str">
        <f>IF(ISBLANK(Данные!I761),"",Данные!I761)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71" t="str">
        <f>IF(ISBLANK(Данные!J761),"",Данные!J761)</f>
        <v/>
      </c>
      <c r="K761" s="71" t="str">
        <f>IF(ISBLANK(Данные!K761),"",Данные!K761)</f>
        <v/>
      </c>
      <c r="L761" s="71" t="str">
        <f>IF(ISBLANK(Данные!L761),"",Данные!L761)</f>
        <v/>
      </c>
      <c r="M761" s="72">
        <f t="shared" si="44"/>
        <v>0</v>
      </c>
      <c r="N761" s="72">
        <f t="shared" si="47"/>
        <v>5.3000000000000007</v>
      </c>
      <c r="O761" s="72">
        <f t="shared" si="45"/>
        <v>2.5</v>
      </c>
      <c r="P761" s="72">
        <f t="shared" si="46"/>
        <v>2.5</v>
      </c>
      <c r="Q761" s="72" t="str">
        <f>IF(ISBLANK(Данные!Q761),"",Данные!Q761)</f>
        <v/>
      </c>
      <c r="R761" s="72" t="str">
        <f>IF(ISBLANK(Данные!R761),"",Данные!R761)</f>
        <v/>
      </c>
      <c r="S761" s="72" t="str">
        <f>IF(ISBLANK(Данные!S761),"",Данные!S761)</f>
        <v/>
      </c>
      <c r="T761" s="72" t="str">
        <f>IF(ISBLANK(Данные!T761),"",Данные!T761)</f>
        <v/>
      </c>
      <c r="U761" s="72">
        <f>IF(ISBLANK(Данные!U761),"",Данные!U761)</f>
        <v>12</v>
      </c>
      <c r="V761" s="72" t="str">
        <f>IF(ISBLANK(Данные!V761),"",Данные!V761)</f>
        <v/>
      </c>
      <c r="W761" s="72">
        <f>IF(ISBLANK(Данные!W761),"",Данные!W761)</f>
        <v>10</v>
      </c>
      <c r="X761" s="72">
        <f>IF(ISBLANK(Данные!X761),"",Данные!X761)</f>
        <v>1</v>
      </c>
      <c r="Y761" s="72">
        <f>IF(ISBLANK(Данные!Y761),"",Данные!Y761)</f>
        <v>1</v>
      </c>
      <c r="Z761" s="72" t="str">
        <f>IF(ISBLANK(Данные!Z761),"",Данные!Z761)</f>
        <v/>
      </c>
      <c r="AA761" s="72" t="str">
        <f>IF(ISBLANK(Данные!AA761),"",Данные!AA761)</f>
        <v>доп</v>
      </c>
    </row>
    <row r="762" spans="1:28">
      <c r="A762" s="71">
        <f>IF(ISBLANK(Данные!A762),"",Данные!A762)</f>
        <v>6370</v>
      </c>
      <c r="B762" s="71">
        <f>IF(ISBLANK(Данные!B762),"",Данные!B762)</f>
        <v>2019</v>
      </c>
      <c r="C762" s="71" t="str">
        <f>IF(ISBLANK(Данные!C762),"",Данные!C762)</f>
        <v>компьютерных технологий и электронного обучения</v>
      </c>
      <c r="D762" s="71" t="str">
        <f>IF(ISBLANK(Данные!D762),"",Данные!D762)</f>
        <v>Власова Елена Зотиковна</v>
      </c>
      <c r="E762" s="71" t="str">
        <f>IF(ISBLANK(Данные!E762),"",Данные!E762)</f>
        <v>доктор педагогических наук</v>
      </c>
      <c r="F762" s="71" t="str">
        <f>IF(ISBLANK(Данные!F762),"",Данные!F762)</f>
        <v>заведующий кафедрой</v>
      </c>
      <c r="G762" s="71">
        <f>IF(ISBLANK(Данные!G762),"",Данные!G762)</f>
        <v>1</v>
      </c>
      <c r="H762" s="71" t="str">
        <f>IF(ISBLANK(Данные!H762),"",Данные!H762)</f>
        <v>2 курс (м) 2018 год/пост</v>
      </c>
      <c r="I762" s="71" t="str">
        <f>IF(ISBLANK(Данные!I762),"",Данные!I762)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71" t="str">
        <f>IF(ISBLANK(Данные!J762),"",Данные!J762)</f>
        <v/>
      </c>
      <c r="K762" s="71" t="str">
        <f>IF(ISBLANK(Данные!K762),"",Данные!K762)</f>
        <v/>
      </c>
      <c r="L762" s="71" t="str">
        <f>IF(ISBLANK(Данные!L762),"",Данные!L762)</f>
        <v/>
      </c>
      <c r="M762" s="72">
        <f t="shared" si="44"/>
        <v>0</v>
      </c>
      <c r="N762" s="72">
        <f t="shared" si="47"/>
        <v>5.3000000000000007</v>
      </c>
      <c r="O762" s="72">
        <f t="shared" si="45"/>
        <v>2.5</v>
      </c>
      <c r="P762" s="72">
        <f t="shared" si="46"/>
        <v>2.5</v>
      </c>
      <c r="Q762" s="72" t="str">
        <f>IF(ISBLANK(Данные!Q762),"",Данные!Q762)</f>
        <v/>
      </c>
      <c r="R762" s="72" t="str">
        <f>IF(ISBLANK(Данные!R762),"",Данные!R762)</f>
        <v/>
      </c>
      <c r="S762" s="72" t="str">
        <f>IF(ISBLANK(Данные!S762),"",Данные!S762)</f>
        <v/>
      </c>
      <c r="T762" s="72" t="str">
        <f>IF(ISBLANK(Данные!T762),"",Данные!T762)</f>
        <v/>
      </c>
      <c r="U762" s="72">
        <f>IF(ISBLANK(Данные!U762),"",Данные!U762)</f>
        <v>12</v>
      </c>
      <c r="V762" s="72" t="str">
        <f>IF(ISBLANK(Данные!V762),"",Данные!V762)</f>
        <v/>
      </c>
      <c r="W762" s="72">
        <f>IF(ISBLANK(Данные!W762),"",Данные!W762)</f>
        <v>10</v>
      </c>
      <c r="X762" s="72">
        <f>IF(ISBLANK(Данные!X762),"",Данные!X762)</f>
        <v>1</v>
      </c>
      <c r="Y762" s="72">
        <f>IF(ISBLANK(Данные!Y762),"",Данные!Y762)</f>
        <v>1</v>
      </c>
      <c r="Z762" s="72" t="str">
        <f>IF(ISBLANK(Данные!Z762),"",Данные!Z762)</f>
        <v/>
      </c>
      <c r="AA762" s="72" t="str">
        <f>IF(ISBLANK(Данные!AA762),"",Данные!AA762)</f>
        <v>доп</v>
      </c>
    </row>
    <row r="763" spans="1:28">
      <c r="A763" s="71">
        <f>IF(ISBLANK(Данные!A763),"",Данные!A763)</f>
        <v>6370</v>
      </c>
      <c r="B763" s="71">
        <f>IF(ISBLANK(Данные!B763),"",Данные!B763)</f>
        <v>2019</v>
      </c>
      <c r="C763" s="71" t="str">
        <f>IF(ISBLANK(Данные!C763),"",Данные!C763)</f>
        <v>компьютерных технологий и электронного обучения</v>
      </c>
      <c r="D763" s="71" t="str">
        <f>IF(ISBLANK(Данные!D763),"",Данные!D763)</f>
        <v>Власова Елена Зотиковна</v>
      </c>
      <c r="E763" s="71" t="str">
        <f>IF(ISBLANK(Данные!E763),"",Данные!E763)</f>
        <v>доктор педагогических наук</v>
      </c>
      <c r="F763" s="71" t="str">
        <f>IF(ISBLANK(Данные!F763),"",Данные!F763)</f>
        <v>заведующий кафедрой</v>
      </c>
      <c r="G763" s="71">
        <f>IF(ISBLANK(Данные!G763),"",Данные!G763)</f>
        <v>1</v>
      </c>
      <c r="H763" s="71" t="str">
        <f>IF(ISBLANK(Данные!H763),"",Данные!H763)</f>
        <v>2 курс (м) 2018 год/пост</v>
      </c>
      <c r="I763" s="71" t="str">
        <f>IF(ISBLANK(Данные!I763),"",Данные!I763)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71" t="str">
        <f>IF(ISBLANK(Данные!J763),"",Данные!J763)</f>
        <v/>
      </c>
      <c r="K763" s="71" t="str">
        <f>IF(ISBLANK(Данные!K763),"",Данные!K763)</f>
        <v/>
      </c>
      <c r="L763" s="71" t="str">
        <f>IF(ISBLANK(Данные!L763),"",Данные!L763)</f>
        <v/>
      </c>
      <c r="M763" s="72">
        <f t="shared" si="44"/>
        <v>0</v>
      </c>
      <c r="N763" s="72">
        <f t="shared" si="47"/>
        <v>5.3000000000000007</v>
      </c>
      <c r="O763" s="72">
        <f t="shared" si="45"/>
        <v>2.5</v>
      </c>
      <c r="P763" s="72">
        <f t="shared" si="46"/>
        <v>2.5</v>
      </c>
      <c r="Q763" s="72" t="str">
        <f>IF(ISBLANK(Данные!Q763),"",Данные!Q763)</f>
        <v/>
      </c>
      <c r="R763" s="72" t="str">
        <f>IF(ISBLANK(Данные!R763),"",Данные!R763)</f>
        <v/>
      </c>
      <c r="S763" s="72" t="str">
        <f>IF(ISBLANK(Данные!S763),"",Данные!S763)</f>
        <v/>
      </c>
      <c r="T763" s="72" t="str">
        <f>IF(ISBLANK(Данные!T763),"",Данные!T763)</f>
        <v/>
      </c>
      <c r="U763" s="72">
        <f>IF(ISBLANK(Данные!U763),"",Данные!U763)</f>
        <v>6</v>
      </c>
      <c r="V763" s="72" t="str">
        <f>IF(ISBLANK(Данные!V763),"",Данные!V763)</f>
        <v/>
      </c>
      <c r="W763" s="72">
        <f>IF(ISBLANK(Данные!W763),"",Данные!W763)</f>
        <v>10</v>
      </c>
      <c r="X763" s="72">
        <f>IF(ISBLANK(Данные!X763),"",Данные!X763)</f>
        <v>1</v>
      </c>
      <c r="Y763" s="72">
        <f>IF(ISBLANK(Данные!Y763),"",Данные!Y763)</f>
        <v>1</v>
      </c>
      <c r="Z763" s="72" t="str">
        <f>IF(ISBLANK(Данные!Z763),"",Данные!Z763)</f>
        <v/>
      </c>
      <c r="AA763" s="72" t="str">
        <f>IF(ISBLANK(Данные!AA763),"",Данные!AA763)</f>
        <v>осн</v>
      </c>
    </row>
    <row r="764" spans="1:28">
      <c r="A764" s="71">
        <f>IF(ISBLANK(Данные!A764),"",Данные!A764)</f>
        <v>6370</v>
      </c>
      <c r="B764" s="71">
        <f>IF(ISBLANK(Данные!B764),"",Данные!B764)</f>
        <v>2019</v>
      </c>
      <c r="C764" s="71" t="str">
        <f>IF(ISBLANK(Данные!C764),"",Данные!C764)</f>
        <v>компьютерных технологий и электронного обучения</v>
      </c>
      <c r="D764" s="71" t="str">
        <f>IF(ISBLANK(Данные!D764),"",Данные!D764)</f>
        <v>Гончарова Светлана Викторовна</v>
      </c>
      <c r="E764" s="71" t="str">
        <f>IF(ISBLANK(Данные!E764),"",Данные!E764)</f>
        <v>кандидат педагогических наук</v>
      </c>
      <c r="F764" s="71" t="str">
        <f>IF(ISBLANK(Данные!F764),"",Данные!F764)</f>
        <v>доцент</v>
      </c>
      <c r="G764" s="71">
        <f>IF(ISBLANK(Данные!G764),"",Данные!G764)</f>
        <v>1</v>
      </c>
      <c r="H764" s="71" t="str">
        <f>IF(ISBLANK(Данные!H764),"",Данные!H764)</f>
        <v>2 курс (м) 2018 год/пост</v>
      </c>
      <c r="I764" s="71" t="str">
        <f>IF(ISBLANK(Данные!I764),"",Данные!I764)</f>
        <v>Модуль "Интеллектуальные информационные технологии в образовании". Дистанционные образовательные технологии</v>
      </c>
      <c r="J764" s="71">
        <f>IF(ISBLANK(Данные!J764),"",Данные!J764)</f>
        <v>4</v>
      </c>
      <c r="K764" s="71" t="str">
        <f>IF(ISBLANK(Данные!K764),"",Данные!K764)</f>
        <v/>
      </c>
      <c r="L764" s="71" t="str">
        <f>IF(ISBLANK(Данные!L764),"",Данные!L764)</f>
        <v/>
      </c>
      <c r="M764" s="72">
        <f t="shared" si="44"/>
        <v>0.4</v>
      </c>
      <c r="N764" s="72">
        <f t="shared" si="47"/>
        <v>5.3000000000000007</v>
      </c>
      <c r="O764" s="72">
        <f t="shared" si="45"/>
        <v>2.5</v>
      </c>
      <c r="P764" s="72">
        <f t="shared" si="46"/>
        <v>2.5</v>
      </c>
      <c r="Q764" s="72" t="str">
        <f>IF(ISBLANK(Данные!Q764),"",Данные!Q764)</f>
        <v/>
      </c>
      <c r="R764" s="72" t="str">
        <f>IF(ISBLANK(Данные!R764),"",Данные!R764)</f>
        <v/>
      </c>
      <c r="S764" s="72" t="str">
        <f>IF(ISBLANK(Данные!S764),"",Данные!S764)</f>
        <v/>
      </c>
      <c r="T764" s="72" t="str">
        <f>IF(ISBLANK(Данные!T764),"",Данные!T764)</f>
        <v/>
      </c>
      <c r="U764" s="72" t="str">
        <f>IF(ISBLANK(Данные!U764),"",Данные!U764)</f>
        <v/>
      </c>
      <c r="V764" s="72" t="str">
        <f>IF(ISBLANK(Данные!V764),"",Данные!V764)</f>
        <v/>
      </c>
      <c r="W764" s="72">
        <f>IF(ISBLANK(Данные!W764),"",Данные!W764)</f>
        <v>10</v>
      </c>
      <c r="X764" s="72">
        <f>IF(ISBLANK(Данные!X764),"",Данные!X764)</f>
        <v>1</v>
      </c>
      <c r="Y764" s="72">
        <f>IF(ISBLANK(Данные!Y764),"",Данные!Y764)</f>
        <v>1</v>
      </c>
      <c r="Z764" s="72" t="str">
        <f>IF(ISBLANK(Данные!Z764),"",Данные!Z764)</f>
        <v/>
      </c>
      <c r="AA764" s="72" t="str">
        <f>IF(ISBLANK(Данные!AA764),"",Данные!AA764)</f>
        <v>осн</v>
      </c>
    </row>
    <row r="765" spans="1:28">
      <c r="A765" s="71">
        <f>IF(ISBLANK(Данные!A765),"",Данные!A765)</f>
        <v>6370</v>
      </c>
      <c r="B765" s="71">
        <f>IF(ISBLANK(Данные!B765),"",Данные!B765)</f>
        <v>2019</v>
      </c>
      <c r="C765" s="71" t="str">
        <f>IF(ISBLANK(Данные!C765),"",Данные!C765)</f>
        <v>компьютерных технологий и электронного обучения</v>
      </c>
      <c r="D765" s="71" t="str">
        <f>IF(ISBLANK(Данные!D765),"",Данные!D765)</f>
        <v>Гончарова Светлана Викторовна</v>
      </c>
      <c r="E765" s="71" t="str">
        <f>IF(ISBLANK(Данные!E765),"",Данные!E765)</f>
        <v>кандидат педагогических наук</v>
      </c>
      <c r="F765" s="71" t="str">
        <f>IF(ISBLANK(Данные!F765),"",Данные!F765)</f>
        <v>доцент</v>
      </c>
      <c r="G765" s="71">
        <f>IF(ISBLANK(Данные!G765),"",Данные!G765)</f>
        <v>1</v>
      </c>
      <c r="H765" s="71" t="str">
        <f>IF(ISBLANK(Данные!H765),"",Данные!H765)</f>
        <v>2 курс (м) 2018 год/пост</v>
      </c>
      <c r="I765" s="71" t="str">
        <f>IF(ISBLANK(Данные!I765),"",Данные!I765)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71" t="str">
        <f>IF(ISBLANK(Данные!J765),"",Данные!J765)</f>
        <v/>
      </c>
      <c r="K765" s="71" t="str">
        <f>IF(ISBLANK(Данные!K765),"",Данные!K765)</f>
        <v/>
      </c>
      <c r="L765" s="71" t="str">
        <f>IF(ISBLANK(Данные!L765),"",Данные!L765)</f>
        <v/>
      </c>
      <c r="M765" s="72">
        <f t="shared" si="44"/>
        <v>0</v>
      </c>
      <c r="N765" s="72">
        <f t="shared" si="47"/>
        <v>5.3000000000000007</v>
      </c>
      <c r="O765" s="72">
        <f t="shared" si="45"/>
        <v>2.5</v>
      </c>
      <c r="P765" s="72">
        <f t="shared" si="46"/>
        <v>2.5</v>
      </c>
      <c r="Q765" s="72" t="str">
        <f>IF(ISBLANK(Данные!Q765),"",Данные!Q765)</f>
        <v/>
      </c>
      <c r="R765" s="72" t="str">
        <f>IF(ISBLANK(Данные!R765),"",Данные!R765)</f>
        <v/>
      </c>
      <c r="S765" s="72" t="str">
        <f>IF(ISBLANK(Данные!S765),"",Данные!S765)</f>
        <v/>
      </c>
      <c r="T765" s="72" t="str">
        <f>IF(ISBLANK(Данные!T765),"",Данные!T765)</f>
        <v/>
      </c>
      <c r="U765" s="72">
        <f>IF(ISBLANK(Данные!U765),"",Данные!U765)</f>
        <v>4</v>
      </c>
      <c r="V765" s="72" t="str">
        <f>IF(ISBLANK(Данные!V765),"",Данные!V765)</f>
        <v/>
      </c>
      <c r="W765" s="72">
        <f>IF(ISBLANK(Данные!W765),"",Данные!W765)</f>
        <v>10</v>
      </c>
      <c r="X765" s="72">
        <f>IF(ISBLANK(Данные!X765),"",Данные!X765)</f>
        <v>1</v>
      </c>
      <c r="Y765" s="72">
        <f>IF(ISBLANK(Данные!Y765),"",Данные!Y765)</f>
        <v>1</v>
      </c>
      <c r="Z765" s="72" t="str">
        <f>IF(ISBLANK(Данные!Z765),"",Данные!Z765)</f>
        <v/>
      </c>
      <c r="AA765" s="72" t="str">
        <f>IF(ISBLANK(Данные!AA765),"",Данные!AA765)</f>
        <v>осн</v>
      </c>
    </row>
    <row r="766" spans="1:28">
      <c r="A766" s="71">
        <f>IF(ISBLANK(Данные!A766),"",Данные!A766)</f>
        <v>6370</v>
      </c>
      <c r="B766" s="71">
        <f>IF(ISBLANK(Данные!B766),"",Данные!B766)</f>
        <v>2019</v>
      </c>
      <c r="C766" s="71" t="str">
        <f>IF(ISBLANK(Данные!C766),"",Данные!C766)</f>
        <v>компьютерных технологий и электронного обучения</v>
      </c>
      <c r="D766" s="71" t="str">
        <f>IF(ISBLANK(Данные!D766),"",Данные!D766)</f>
        <v>Гончарова Светлана Викторовна</v>
      </c>
      <c r="E766" s="71" t="str">
        <f>IF(ISBLANK(Данные!E766),"",Данные!E766)</f>
        <v>кандидат педагогических наук</v>
      </c>
      <c r="F766" s="71" t="str">
        <f>IF(ISBLANK(Данные!F766),"",Данные!F766)</f>
        <v>доцент</v>
      </c>
      <c r="G766" s="71">
        <f>IF(ISBLANK(Данные!G766),"",Данные!G766)</f>
        <v>1</v>
      </c>
      <c r="H766" s="71" t="str">
        <f>IF(ISBLANK(Данные!H766),"",Данные!H766)</f>
        <v>2 курс (м) 2018 год/пост</v>
      </c>
      <c r="I766" s="71" t="str">
        <f>IF(ISBLANK(Данные!I766),"",Данные!I766)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71" t="str">
        <f>IF(ISBLANK(Данные!J766),"",Данные!J766)</f>
        <v/>
      </c>
      <c r="K766" s="71" t="str">
        <f>IF(ISBLANK(Данные!K766),"",Данные!K766)</f>
        <v/>
      </c>
      <c r="L766" s="71" t="str">
        <f>IF(ISBLANK(Данные!L766),"",Данные!L766)</f>
        <v/>
      </c>
      <c r="M766" s="72">
        <f t="shared" si="44"/>
        <v>0</v>
      </c>
      <c r="N766" s="72">
        <f t="shared" si="47"/>
        <v>5.3000000000000007</v>
      </c>
      <c r="O766" s="72">
        <f t="shared" si="45"/>
        <v>2.5</v>
      </c>
      <c r="P766" s="72">
        <f t="shared" si="46"/>
        <v>2.5</v>
      </c>
      <c r="Q766" s="72" t="str">
        <f>IF(ISBLANK(Данные!Q766),"",Данные!Q766)</f>
        <v/>
      </c>
      <c r="R766" s="72" t="str">
        <f>IF(ISBLANK(Данные!R766),"",Данные!R766)</f>
        <v/>
      </c>
      <c r="S766" s="72" t="str">
        <f>IF(ISBLANK(Данные!S766),"",Данные!S766)</f>
        <v/>
      </c>
      <c r="T766" s="72" t="str">
        <f>IF(ISBLANK(Данные!T766),"",Данные!T766)</f>
        <v/>
      </c>
      <c r="U766" s="72" t="str">
        <f>IF(ISBLANK(Данные!U766),"",Данные!U766)</f>
        <v/>
      </c>
      <c r="V766" s="72">
        <f>IF(ISBLANK(Данные!V766),"",Данные!V766)</f>
        <v>22</v>
      </c>
      <c r="W766" s="72">
        <f>IF(ISBLANK(Данные!W766),"",Данные!W766)</f>
        <v>10</v>
      </c>
      <c r="X766" s="72">
        <f>IF(ISBLANK(Данные!X766),"",Данные!X766)</f>
        <v>1</v>
      </c>
      <c r="Y766" s="72">
        <f>IF(ISBLANK(Данные!Y766),"",Данные!Y766)</f>
        <v>1</v>
      </c>
      <c r="Z766" s="72" t="str">
        <f>IF(ISBLANK(Данные!Z766),"",Данные!Z766)</f>
        <v/>
      </c>
      <c r="AA766" s="72" t="str">
        <f>IF(ISBLANK(Данные!AA766),"",Данные!AA766)</f>
        <v>осн</v>
      </c>
    </row>
    <row r="767" spans="1:28">
      <c r="A767" s="71">
        <f>IF(ISBLANK(Данные!A767),"",Данные!A767)</f>
        <v>6370</v>
      </c>
      <c r="B767" s="71">
        <f>IF(ISBLANK(Данные!B767),"",Данные!B767)</f>
        <v>2019</v>
      </c>
      <c r="C767" s="71" t="str">
        <f>IF(ISBLANK(Данные!C767),"",Данные!C767)</f>
        <v>компьютерных технологий и электронного обучения</v>
      </c>
      <c r="D767" s="71" t="str">
        <f>IF(ISBLANK(Данные!D767),"",Данные!D767)</f>
        <v>Гончарова Светлана Викторовна</v>
      </c>
      <c r="E767" s="71" t="str">
        <f>IF(ISBLANK(Данные!E767),"",Данные!E767)</f>
        <v>кандидат педагогических наук</v>
      </c>
      <c r="F767" s="71" t="str">
        <f>IF(ISBLANK(Данные!F767),"",Данные!F767)</f>
        <v>доцент</v>
      </c>
      <c r="G767" s="71">
        <f>IF(ISBLANK(Данные!G767),"",Данные!G767)</f>
        <v>1</v>
      </c>
      <c r="H767" s="71" t="str">
        <f>IF(ISBLANK(Данные!H767),"",Данные!H767)</f>
        <v>2 курс (м) 2018 год/пост</v>
      </c>
      <c r="I767" s="71" t="str">
        <f>IF(ISBLANK(Данные!I767),"",Данные!I767)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71" t="str">
        <f>IF(ISBLANK(Данные!J767),"",Данные!J767)</f>
        <v/>
      </c>
      <c r="K767" s="71" t="str">
        <f>IF(ISBLANK(Данные!K767),"",Данные!K767)</f>
        <v/>
      </c>
      <c r="L767" s="71" t="str">
        <f>IF(ISBLANK(Данные!L767),"",Данные!L767)</f>
        <v/>
      </c>
      <c r="M767" s="72">
        <f t="shared" si="44"/>
        <v>0</v>
      </c>
      <c r="N767" s="72">
        <f t="shared" si="47"/>
        <v>5.3000000000000007</v>
      </c>
      <c r="O767" s="72">
        <f t="shared" si="45"/>
        <v>2.5</v>
      </c>
      <c r="P767" s="72">
        <f t="shared" si="46"/>
        <v>2.5</v>
      </c>
      <c r="Q767" s="72" t="str">
        <f>IF(ISBLANK(Данные!Q767),"",Данные!Q767)</f>
        <v/>
      </c>
      <c r="R767" s="72" t="str">
        <f>IF(ISBLANK(Данные!R767),"",Данные!R767)</f>
        <v/>
      </c>
      <c r="S767" s="72" t="str">
        <f>IF(ISBLANK(Данные!S767),"",Данные!S767)</f>
        <v/>
      </c>
      <c r="T767" s="72" t="str">
        <f>IF(ISBLANK(Данные!T767),"",Данные!T767)</f>
        <v/>
      </c>
      <c r="U767" s="72">
        <f>IF(ISBLANK(Данные!U767),"",Данные!U767)</f>
        <v>4</v>
      </c>
      <c r="V767" s="72" t="str">
        <f>IF(ISBLANK(Данные!V767),"",Данные!V767)</f>
        <v/>
      </c>
      <c r="W767" s="72">
        <f>IF(ISBLANK(Данные!W767),"",Данные!W767)</f>
        <v>10</v>
      </c>
      <c r="X767" s="72">
        <f>IF(ISBLANK(Данные!X767),"",Данные!X767)</f>
        <v>1</v>
      </c>
      <c r="Y767" s="72">
        <f>IF(ISBLANK(Данные!Y767),"",Данные!Y767)</f>
        <v>1</v>
      </c>
      <c r="Z767" s="72" t="str">
        <f>IF(ISBLANK(Данные!Z767),"",Данные!Z767)</f>
        <v/>
      </c>
      <c r="AA767" s="72" t="str">
        <f>IF(ISBLANK(Данные!AA767),"",Данные!AA767)</f>
        <v>осн</v>
      </c>
    </row>
    <row r="768" spans="1:28">
      <c r="A768" s="71">
        <f>IF(ISBLANK(Данные!A768),"",Данные!A768)</f>
        <v>6370</v>
      </c>
      <c r="B768" s="71">
        <f>IF(ISBLANK(Данные!B768),"",Данные!B768)</f>
        <v>2019</v>
      </c>
      <c r="C768" s="71" t="str">
        <f>IF(ISBLANK(Данные!C768),"",Данные!C768)</f>
        <v>компьютерных технологий и электронного обучения</v>
      </c>
      <c r="D768" s="71" t="str">
        <f>IF(ISBLANK(Данные!D768),"",Данные!D768)</f>
        <v>Гончарова Светлана Викторовна</v>
      </c>
      <c r="E768" s="71" t="str">
        <f>IF(ISBLANK(Данные!E768),"",Данные!E768)</f>
        <v>кандидат педагогических наук</v>
      </c>
      <c r="F768" s="71" t="str">
        <f>IF(ISBLANK(Данные!F768),"",Данные!F768)</f>
        <v>доцент</v>
      </c>
      <c r="G768" s="71">
        <f>IF(ISBLANK(Данные!G768),"",Данные!G768)</f>
        <v>1</v>
      </c>
      <c r="H768" s="71" t="str">
        <f>IF(ISBLANK(Данные!H768),"",Данные!H768)</f>
        <v>2 курс (м) 2018 год/пост</v>
      </c>
      <c r="I768" s="71" t="str">
        <f>IF(ISBLANK(Данные!I768),"",Данные!I768)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71" t="str">
        <f>IF(ISBLANK(Данные!J768),"",Данные!J768)</f>
        <v/>
      </c>
      <c r="K768" s="71" t="str">
        <f>IF(ISBLANK(Данные!K768),"",Данные!K768)</f>
        <v/>
      </c>
      <c r="L768" s="71" t="str">
        <f>IF(ISBLANK(Данные!L768),"",Данные!L768)</f>
        <v/>
      </c>
      <c r="M768" s="72">
        <f t="shared" si="44"/>
        <v>0</v>
      </c>
      <c r="N768" s="72">
        <f t="shared" si="47"/>
        <v>5.3000000000000007</v>
      </c>
      <c r="O768" s="72">
        <f t="shared" si="45"/>
        <v>2.5</v>
      </c>
      <c r="P768" s="72">
        <f t="shared" si="46"/>
        <v>2.5</v>
      </c>
      <c r="Q768" s="72" t="str">
        <f>IF(ISBLANK(Данные!Q768),"",Данные!Q768)</f>
        <v/>
      </c>
      <c r="R768" s="72" t="str">
        <f>IF(ISBLANK(Данные!R768),"",Данные!R768)</f>
        <v/>
      </c>
      <c r="S768" s="72" t="str">
        <f>IF(ISBLANK(Данные!S768),"",Данные!S768)</f>
        <v/>
      </c>
      <c r="T768" s="72" t="str">
        <f>IF(ISBLANK(Данные!T768),"",Данные!T768)</f>
        <v/>
      </c>
      <c r="U768" s="72">
        <f>IF(ISBLANK(Данные!U768),"",Данные!U768)</f>
        <v>4</v>
      </c>
      <c r="V768" s="72" t="str">
        <f>IF(ISBLANK(Данные!V768),"",Данные!V768)</f>
        <v/>
      </c>
      <c r="W768" s="72">
        <f>IF(ISBLANK(Данные!W768),"",Данные!W768)</f>
        <v>10</v>
      </c>
      <c r="X768" s="72">
        <f>IF(ISBLANK(Данные!X768),"",Данные!X768)</f>
        <v>1</v>
      </c>
      <c r="Y768" s="72">
        <f>IF(ISBLANK(Данные!Y768),"",Данные!Y768)</f>
        <v>1</v>
      </c>
      <c r="Z768" s="72" t="str">
        <f>IF(ISBLANK(Данные!Z768),"",Данные!Z768)</f>
        <v/>
      </c>
      <c r="AA768" s="72" t="str">
        <f>IF(ISBLANK(Данные!AA768),"",Данные!AA768)</f>
        <v>осн</v>
      </c>
    </row>
    <row r="769" spans="1:27">
      <c r="A769" s="71">
        <f>IF(ISBLANK(Данные!A769),"",Данные!A769)</f>
        <v>6370</v>
      </c>
      <c r="B769" s="71">
        <f>IF(ISBLANK(Данные!B769),"",Данные!B769)</f>
        <v>2019</v>
      </c>
      <c r="C769" s="71" t="str">
        <f>IF(ISBLANK(Данные!C769),"",Данные!C769)</f>
        <v>компьютерных технологий и электронного обучения</v>
      </c>
      <c r="D769" s="71" t="str">
        <f>IF(ISBLANK(Данные!D769),"",Данные!D769)</f>
        <v>Гончарова Светлана Викторовна</v>
      </c>
      <c r="E769" s="71" t="str">
        <f>IF(ISBLANK(Данные!E769),"",Данные!E769)</f>
        <v>кандидат педагогических наук</v>
      </c>
      <c r="F769" s="71" t="str">
        <f>IF(ISBLANK(Данные!F769),"",Данные!F769)</f>
        <v>доцент</v>
      </c>
      <c r="G769" s="71">
        <f>IF(ISBLANK(Данные!G769),"",Данные!G769)</f>
        <v>1</v>
      </c>
      <c r="H769" s="71" t="str">
        <f>IF(ISBLANK(Данные!H769),"",Данные!H769)</f>
        <v>2 курс (м) 2018 год/пост</v>
      </c>
      <c r="I769" s="71" t="str">
        <f>IF(ISBLANK(Данные!I769),"",Данные!I769)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71" t="str">
        <f>IF(ISBLANK(Данные!J769),"",Данные!J769)</f>
        <v/>
      </c>
      <c r="K769" s="71" t="str">
        <f>IF(ISBLANK(Данные!K769),"",Данные!K769)</f>
        <v/>
      </c>
      <c r="L769" s="71" t="str">
        <f>IF(ISBLANK(Данные!L769),"",Данные!L769)</f>
        <v/>
      </c>
      <c r="M769" s="72">
        <f t="shared" si="44"/>
        <v>0</v>
      </c>
      <c r="N769" s="72">
        <f t="shared" si="47"/>
        <v>5.3000000000000007</v>
      </c>
      <c r="O769" s="72">
        <f t="shared" si="45"/>
        <v>2.5</v>
      </c>
      <c r="P769" s="72">
        <f t="shared" si="46"/>
        <v>2.5</v>
      </c>
      <c r="Q769" s="72" t="str">
        <f>IF(ISBLANK(Данные!Q769),"",Данные!Q769)</f>
        <v/>
      </c>
      <c r="R769" s="72" t="str">
        <f>IF(ISBLANK(Данные!R769),"",Данные!R769)</f>
        <v/>
      </c>
      <c r="S769" s="72" t="str">
        <f>IF(ISBLANK(Данные!S769),"",Данные!S769)</f>
        <v/>
      </c>
      <c r="T769" s="72" t="str">
        <f>IF(ISBLANK(Данные!T769),"",Данные!T769)</f>
        <v/>
      </c>
      <c r="U769" s="72">
        <f>IF(ISBLANK(Данные!U769),"",Данные!U769)</f>
        <v>2</v>
      </c>
      <c r="V769" s="72" t="str">
        <f>IF(ISBLANK(Данные!V769),"",Данные!V769)</f>
        <v/>
      </c>
      <c r="W769" s="72">
        <f>IF(ISBLANK(Данные!W769),"",Данные!W769)</f>
        <v>10</v>
      </c>
      <c r="X769" s="72">
        <f>IF(ISBLANK(Данные!X769),"",Данные!X769)</f>
        <v>1</v>
      </c>
      <c r="Y769" s="72">
        <f>IF(ISBLANK(Данные!Y769),"",Данные!Y769)</f>
        <v>1</v>
      </c>
      <c r="Z769" s="72" t="str">
        <f>IF(ISBLANK(Данные!Z769),"",Данные!Z769)</f>
        <v/>
      </c>
      <c r="AA769" s="72" t="str">
        <f>IF(ISBLANK(Данные!AA769),"",Данные!AA769)</f>
        <v>осн</v>
      </c>
    </row>
    <row r="770" spans="1:27">
      <c r="A770" s="71">
        <f>IF(ISBLANK(Данные!A770),"",Данные!A770)</f>
        <v>6370</v>
      </c>
      <c r="B770" s="71">
        <f>IF(ISBLANK(Данные!B770),"",Данные!B770)</f>
        <v>2019</v>
      </c>
      <c r="C770" s="71" t="str">
        <f>IF(ISBLANK(Данные!C770),"",Данные!C770)</f>
        <v>компьютерных технологий и электронного обучения</v>
      </c>
      <c r="D770" s="71" t="str">
        <f>IF(ISBLANK(Данные!D770),"",Данные!D770)</f>
        <v>Государев Илья Борисович</v>
      </c>
      <c r="E770" s="71" t="str">
        <f>IF(ISBLANK(Данные!E770),"",Данные!E770)</f>
        <v>кандидат педагогических наук</v>
      </c>
      <c r="F770" s="71" t="str">
        <f>IF(ISBLANK(Данные!F770),"",Данные!F770)</f>
        <v>доцент</v>
      </c>
      <c r="G770" s="71">
        <f>IF(ISBLANK(Данные!G770),"",Данные!G770)</f>
        <v>1</v>
      </c>
      <c r="H770" s="71" t="str">
        <f>IF(ISBLANK(Данные!H770),"",Данные!H770)</f>
        <v>2 курс (м) 2018 год/пост</v>
      </c>
      <c r="I770" s="71" t="str">
        <f>IF(ISBLANK(Данные!I770),"",Данные!I770)</f>
        <v>Модуль "SMART-обучение". Дисциплины и курсы по выбору. Методология и технологии SMART-обучения</v>
      </c>
      <c r="J770" s="71">
        <f>IF(ISBLANK(Данные!J770),"",Данные!J770)</f>
        <v>4</v>
      </c>
      <c r="K770" s="71" t="str">
        <f>IF(ISBLANK(Данные!K770),"",Данные!K770)</f>
        <v/>
      </c>
      <c r="L770" s="71" t="str">
        <f>IF(ISBLANK(Данные!L770),"",Данные!L770)</f>
        <v/>
      </c>
      <c r="M770" s="72">
        <f t="shared" si="44"/>
        <v>0.4</v>
      </c>
      <c r="N770" s="72">
        <f t="shared" si="47"/>
        <v>5.3000000000000007</v>
      </c>
      <c r="O770" s="72">
        <f t="shared" si="45"/>
        <v>2.5</v>
      </c>
      <c r="P770" s="72">
        <f t="shared" si="46"/>
        <v>2.5</v>
      </c>
      <c r="Q770" s="72" t="str">
        <f>IF(ISBLANK(Данные!Q770),"",Данные!Q770)</f>
        <v/>
      </c>
      <c r="R770" s="72" t="str">
        <f>IF(ISBLANK(Данные!R770),"",Данные!R770)</f>
        <v/>
      </c>
      <c r="S770" s="72" t="str">
        <f>IF(ISBLANK(Данные!S770),"",Данные!S770)</f>
        <v/>
      </c>
      <c r="T770" s="72" t="str">
        <f>IF(ISBLANK(Данные!T770),"",Данные!T770)</f>
        <v/>
      </c>
      <c r="U770" s="72" t="str">
        <f>IF(ISBLANK(Данные!U770),"",Данные!U770)</f>
        <v/>
      </c>
      <c r="V770" s="72" t="str">
        <f>IF(ISBLANK(Данные!V770),"",Данные!V770)</f>
        <v/>
      </c>
      <c r="W770" s="72">
        <f>IF(ISBLANK(Данные!W770),"",Данные!W770)</f>
        <v>10</v>
      </c>
      <c r="X770" s="72">
        <f>IF(ISBLANK(Данные!X770),"",Данные!X770)</f>
        <v>1</v>
      </c>
      <c r="Y770" s="72">
        <f>IF(ISBLANK(Данные!Y770),"",Данные!Y770)</f>
        <v>1</v>
      </c>
      <c r="Z770" s="72" t="str">
        <f>IF(ISBLANK(Данные!Z770),"",Данные!Z770)</f>
        <v/>
      </c>
      <c r="AA770" s="72" t="str">
        <f>IF(ISBLANK(Данные!AA770),"",Данные!AA770)</f>
        <v>осн</v>
      </c>
    </row>
    <row r="771" spans="1:27">
      <c r="A771" s="71">
        <f>IF(ISBLANK(Данные!A771),"",Данные!A771)</f>
        <v>6370</v>
      </c>
      <c r="B771" s="71">
        <f>IF(ISBLANK(Данные!B771),"",Данные!B771)</f>
        <v>2019</v>
      </c>
      <c r="C771" s="71" t="str">
        <f>IF(ISBLANK(Данные!C771),"",Данные!C771)</f>
        <v>компьютерных технологий и электронного обучения</v>
      </c>
      <c r="D771" s="71" t="str">
        <f>IF(ISBLANK(Данные!D771),"",Данные!D771)</f>
        <v>Государев Илья Борисович</v>
      </c>
      <c r="E771" s="71" t="str">
        <f>IF(ISBLANK(Данные!E771),"",Данные!E771)</f>
        <v>кандидат педагогических наук</v>
      </c>
      <c r="F771" s="71" t="str">
        <f>IF(ISBLANK(Данные!F771),"",Данные!F771)</f>
        <v>доцент</v>
      </c>
      <c r="G771" s="71">
        <f>IF(ISBLANK(Данные!G771),"",Данные!G771)</f>
        <v>1</v>
      </c>
      <c r="H771" s="71" t="str">
        <f>IF(ISBLANK(Данные!H771),"",Данные!H771)</f>
        <v>2 курс (м) 2018 год/пост</v>
      </c>
      <c r="I771" s="71" t="str">
        <f>IF(ISBLANK(Данные!I771),"",Данные!I771)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71">
        <f>IF(ISBLANK(Данные!J771),"",Данные!J771)</f>
        <v>4</v>
      </c>
      <c r="K771" s="71">
        <f>IF(ISBLANK(Данные!K771),"",Данные!K771)</f>
        <v>14</v>
      </c>
      <c r="L771" s="71" t="str">
        <f>IF(ISBLANK(Данные!L771),"",Данные!L771)</f>
        <v/>
      </c>
      <c r="M771" s="72">
        <f t="shared" si="44"/>
        <v>1.8</v>
      </c>
      <c r="N771" s="72">
        <f t="shared" si="47"/>
        <v>5.3000000000000007</v>
      </c>
      <c r="O771" s="72">
        <f t="shared" si="45"/>
        <v>2.5</v>
      </c>
      <c r="P771" s="72">
        <f t="shared" si="46"/>
        <v>2.5</v>
      </c>
      <c r="Q771" s="72" t="str">
        <f>IF(ISBLANK(Данные!Q771),"",Данные!Q771)</f>
        <v/>
      </c>
      <c r="R771" s="72" t="str">
        <f>IF(ISBLANK(Данные!R771),"",Данные!R771)</f>
        <v/>
      </c>
      <c r="S771" s="72" t="str">
        <f>IF(ISBLANK(Данные!S771),"",Данные!S771)</f>
        <v/>
      </c>
      <c r="T771" s="72" t="str">
        <f>IF(ISBLANK(Данные!T771),"",Данные!T771)</f>
        <v/>
      </c>
      <c r="U771" s="72" t="str">
        <f>IF(ISBLANK(Данные!U771),"",Данные!U771)</f>
        <v/>
      </c>
      <c r="V771" s="72" t="str">
        <f>IF(ISBLANK(Данные!V771),"",Данные!V771)</f>
        <v/>
      </c>
      <c r="W771" s="72">
        <f>IF(ISBLANK(Данные!W771),"",Данные!W771)</f>
        <v>10</v>
      </c>
      <c r="X771" s="72">
        <f>IF(ISBLANK(Данные!X771),"",Данные!X771)</f>
        <v>1</v>
      </c>
      <c r="Y771" s="72">
        <f>IF(ISBLANK(Данные!Y771),"",Данные!Y771)</f>
        <v>1</v>
      </c>
      <c r="Z771" s="72" t="str">
        <f>IF(ISBLANK(Данные!Z771),"",Данные!Z771)</f>
        <v/>
      </c>
      <c r="AA771" s="72" t="str">
        <f>IF(ISBLANK(Данные!AA771),"",Данные!AA771)</f>
        <v>осн</v>
      </c>
    </row>
    <row r="772" spans="1:27">
      <c r="A772" s="71">
        <f>IF(ISBLANK(Данные!A772),"",Данные!A772)</f>
        <v>6370</v>
      </c>
      <c r="B772" s="71">
        <f>IF(ISBLANK(Данные!B772),"",Данные!B772)</f>
        <v>2019</v>
      </c>
      <c r="C772" s="71" t="str">
        <f>IF(ISBLANK(Данные!C772),"",Данные!C772)</f>
        <v>компьютерных технологий и электронного обучения</v>
      </c>
      <c r="D772" s="71" t="str">
        <f>IF(ISBLANK(Данные!D772),"",Данные!D772)</f>
        <v>Государев Илья Борисович</v>
      </c>
      <c r="E772" s="71" t="str">
        <f>IF(ISBLANK(Данные!E772),"",Данные!E772)</f>
        <v>кандидат педагогических наук</v>
      </c>
      <c r="F772" s="71" t="str">
        <f>IF(ISBLANK(Данные!F772),"",Данные!F772)</f>
        <v>доцент</v>
      </c>
      <c r="G772" s="71">
        <f>IF(ISBLANK(Данные!G772),"",Данные!G772)</f>
        <v>1</v>
      </c>
      <c r="H772" s="71" t="str">
        <f>IF(ISBLANK(Данные!H772),"",Данные!H772)</f>
        <v>2 курс (м) 2018 год/пост</v>
      </c>
      <c r="I772" s="71" t="str">
        <f>IF(ISBLANK(Данные!I772),"",Данные!I772)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71" t="str">
        <f>IF(ISBLANK(Данные!J772),"",Данные!J772)</f>
        <v/>
      </c>
      <c r="K772" s="71" t="str">
        <f>IF(ISBLANK(Данные!K772),"",Данные!K772)</f>
        <v/>
      </c>
      <c r="L772" s="71" t="str">
        <f>IF(ISBLANK(Данные!L772),"",Данные!L772)</f>
        <v/>
      </c>
      <c r="M772" s="72">
        <f t="shared" ref="M772:M835" si="48">0.1*SUM(J772,K772,L772)</f>
        <v>0</v>
      </c>
      <c r="N772" s="72">
        <f t="shared" si="47"/>
        <v>5.3000000000000007</v>
      </c>
      <c r="O772" s="72">
        <f t="shared" ref="O772:O835" si="49">0.25*W772</f>
        <v>2.5</v>
      </c>
      <c r="P772" s="72">
        <f t="shared" ref="P772:P835" si="50">0.25*W772</f>
        <v>2.5</v>
      </c>
      <c r="Q772" s="72" t="str">
        <f>IF(ISBLANK(Данные!Q772),"",Данные!Q772)</f>
        <v/>
      </c>
      <c r="R772" s="72" t="str">
        <f>IF(ISBLANK(Данные!R772),"",Данные!R772)</f>
        <v/>
      </c>
      <c r="S772" s="72" t="str">
        <f>IF(ISBLANK(Данные!S772),"",Данные!S772)</f>
        <v/>
      </c>
      <c r="T772" s="72" t="str">
        <f>IF(ISBLANK(Данные!T772),"",Данные!T772)</f>
        <v/>
      </c>
      <c r="U772" s="72">
        <f>IF(ISBLANK(Данные!U772),"",Данные!U772)</f>
        <v>8</v>
      </c>
      <c r="V772" s="72" t="str">
        <f>IF(ISBLANK(Данные!V772),"",Данные!V772)</f>
        <v/>
      </c>
      <c r="W772" s="72">
        <f>IF(ISBLANK(Данные!W772),"",Данные!W772)</f>
        <v>10</v>
      </c>
      <c r="X772" s="72">
        <f>IF(ISBLANK(Данные!X772),"",Данные!X772)</f>
        <v>1</v>
      </c>
      <c r="Y772" s="72">
        <f>IF(ISBLANK(Данные!Y772),"",Данные!Y772)</f>
        <v>1</v>
      </c>
      <c r="Z772" s="72" t="str">
        <f>IF(ISBLANK(Данные!Z772),"",Данные!Z772)</f>
        <v/>
      </c>
      <c r="AA772" s="72" t="str">
        <f>IF(ISBLANK(Данные!AA772),"",Данные!AA772)</f>
        <v>осн</v>
      </c>
    </row>
    <row r="773" spans="1:27">
      <c r="A773" s="71">
        <f>IF(ISBLANK(Данные!A773),"",Данные!A773)</f>
        <v>6370</v>
      </c>
      <c r="B773" s="71">
        <f>IF(ISBLANK(Данные!B773),"",Данные!B773)</f>
        <v>2019</v>
      </c>
      <c r="C773" s="71" t="str">
        <f>IF(ISBLANK(Данные!C773),"",Данные!C773)</f>
        <v>компьютерных технологий и электронного обучения</v>
      </c>
      <c r="D773" s="71" t="str">
        <f>IF(ISBLANK(Данные!D773),"",Данные!D773)</f>
        <v>Государев Илья Борисович</v>
      </c>
      <c r="E773" s="71" t="str">
        <f>IF(ISBLANK(Данные!E773),"",Данные!E773)</f>
        <v>кандидат педагогических наук</v>
      </c>
      <c r="F773" s="71" t="str">
        <f>IF(ISBLANK(Данные!F773),"",Данные!F773)</f>
        <v>доцент</v>
      </c>
      <c r="G773" s="71">
        <f>IF(ISBLANK(Данные!G773),"",Данные!G773)</f>
        <v>1</v>
      </c>
      <c r="H773" s="71" t="str">
        <f>IF(ISBLANK(Данные!H773),"",Данные!H773)</f>
        <v>2 курс (м) 2018 год/пост</v>
      </c>
      <c r="I773" s="71" t="str">
        <f>IF(ISBLANK(Данные!I773),"",Данные!I773)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71" t="str">
        <f>IF(ISBLANK(Данные!J773),"",Данные!J773)</f>
        <v/>
      </c>
      <c r="K773" s="71" t="str">
        <f>IF(ISBLANK(Данные!K773),"",Данные!K773)</f>
        <v/>
      </c>
      <c r="L773" s="71" t="str">
        <f>IF(ISBLANK(Данные!L773),"",Данные!L773)</f>
        <v/>
      </c>
      <c r="M773" s="72">
        <f t="shared" si="48"/>
        <v>0</v>
      </c>
      <c r="N773" s="72">
        <f t="shared" ref="N773:N836" si="51">2+(0.33*W773)</f>
        <v>5.3000000000000007</v>
      </c>
      <c r="O773" s="72">
        <f t="shared" si="49"/>
        <v>2.5</v>
      </c>
      <c r="P773" s="72">
        <f t="shared" si="50"/>
        <v>2.5</v>
      </c>
      <c r="Q773" s="72" t="str">
        <f>IF(ISBLANK(Данные!Q773),"",Данные!Q773)</f>
        <v/>
      </c>
      <c r="R773" s="72">
        <f>IF(ISBLANK(Данные!R773),"",Данные!R773)</f>
        <v>6</v>
      </c>
      <c r="S773" s="72">
        <f>IF(ISBLANK(Данные!S773),"",Данные!S773)</f>
        <v>6</v>
      </c>
      <c r="T773" s="72" t="str">
        <f>IF(ISBLANK(Данные!T773),"",Данные!T773)</f>
        <v/>
      </c>
      <c r="U773" s="72" t="str">
        <f>IF(ISBLANK(Данные!U773),"",Данные!U773)</f>
        <v/>
      </c>
      <c r="V773" s="72">
        <f>IF(ISBLANK(Данные!V773),"",Данные!V773)</f>
        <v>34</v>
      </c>
      <c r="W773" s="72">
        <f>IF(ISBLANK(Данные!W773),"",Данные!W773)</f>
        <v>10</v>
      </c>
      <c r="X773" s="72">
        <f>IF(ISBLANK(Данные!X773),"",Данные!X773)</f>
        <v>1</v>
      </c>
      <c r="Y773" s="72">
        <f>IF(ISBLANK(Данные!Y773),"",Данные!Y773)</f>
        <v>1</v>
      </c>
      <c r="Z773" s="72" t="str">
        <f>IF(ISBLANK(Данные!Z773),"",Данные!Z773)</f>
        <v/>
      </c>
      <c r="AA773" s="72" t="str">
        <f>IF(ISBLANK(Данные!AA773),"",Данные!AA773)</f>
        <v>осн</v>
      </c>
    </row>
    <row r="774" spans="1:27">
      <c r="A774" s="71">
        <f>IF(ISBLANK(Данные!A774),"",Данные!A774)</f>
        <v>6370</v>
      </c>
      <c r="B774" s="71">
        <f>IF(ISBLANK(Данные!B774),"",Данные!B774)</f>
        <v>2019</v>
      </c>
      <c r="C774" s="71" t="str">
        <f>IF(ISBLANK(Данные!C774),"",Данные!C774)</f>
        <v>компьютерных технологий и электронного обучения</v>
      </c>
      <c r="D774" s="71" t="str">
        <f>IF(ISBLANK(Данные!D774),"",Данные!D774)</f>
        <v>Государев Илья Борисович</v>
      </c>
      <c r="E774" s="71" t="str">
        <f>IF(ISBLANK(Данные!E774),"",Данные!E774)</f>
        <v>кандидат педагогических наук</v>
      </c>
      <c r="F774" s="71" t="str">
        <f>IF(ISBLANK(Данные!F774),"",Данные!F774)</f>
        <v>доцент</v>
      </c>
      <c r="G774" s="71">
        <f>IF(ISBLANK(Данные!G774),"",Данные!G774)</f>
        <v>1</v>
      </c>
      <c r="H774" s="71" t="str">
        <f>IF(ISBLANK(Данные!H774),"",Данные!H774)</f>
        <v>2 курс (м) 2018 год/пост</v>
      </c>
      <c r="I774" s="71" t="str">
        <f>IF(ISBLANK(Данные!I774),"",Данные!I774)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71" t="str">
        <f>IF(ISBLANK(Данные!J774),"",Данные!J774)</f>
        <v/>
      </c>
      <c r="K774" s="71" t="str">
        <f>IF(ISBLANK(Данные!K774),"",Данные!K774)</f>
        <v/>
      </c>
      <c r="L774" s="71" t="str">
        <f>IF(ISBLANK(Данные!L774),"",Данные!L774)</f>
        <v/>
      </c>
      <c r="M774" s="72">
        <f t="shared" si="48"/>
        <v>0</v>
      </c>
      <c r="N774" s="72">
        <f t="shared" si="51"/>
        <v>5.3000000000000007</v>
      </c>
      <c r="O774" s="72">
        <f t="shared" si="49"/>
        <v>2.5</v>
      </c>
      <c r="P774" s="72">
        <f t="shared" si="50"/>
        <v>2.5</v>
      </c>
      <c r="Q774" s="72" t="str">
        <f>IF(ISBLANK(Данные!Q774),"",Данные!Q774)</f>
        <v/>
      </c>
      <c r="R774" s="72" t="str">
        <f>IF(ISBLANK(Данные!R774),"",Данные!R774)</f>
        <v/>
      </c>
      <c r="S774" s="72" t="str">
        <f>IF(ISBLANK(Данные!S774),"",Данные!S774)</f>
        <v/>
      </c>
      <c r="T774" s="72" t="str">
        <f>IF(ISBLANK(Данные!T774),"",Данные!T774)</f>
        <v/>
      </c>
      <c r="U774" s="72">
        <f>IF(ISBLANK(Данные!U774),"",Данные!U774)</f>
        <v>8</v>
      </c>
      <c r="V774" s="72" t="str">
        <f>IF(ISBLANK(Данные!V774),"",Данные!V774)</f>
        <v/>
      </c>
      <c r="W774" s="72">
        <f>IF(ISBLANK(Данные!W774),"",Данные!W774)</f>
        <v>10</v>
      </c>
      <c r="X774" s="72">
        <f>IF(ISBLANK(Данные!X774),"",Данные!X774)</f>
        <v>1</v>
      </c>
      <c r="Y774" s="72">
        <f>IF(ISBLANK(Данные!Y774),"",Данные!Y774)</f>
        <v>1</v>
      </c>
      <c r="Z774" s="72" t="str">
        <f>IF(ISBLANK(Данные!Z774),"",Данные!Z774)</f>
        <v/>
      </c>
      <c r="AA774" s="72" t="str">
        <f>IF(ISBLANK(Данные!AA774),"",Данные!AA774)</f>
        <v>осн</v>
      </c>
    </row>
    <row r="775" spans="1:27">
      <c r="A775" s="71">
        <f>IF(ISBLANK(Данные!A775),"",Данные!A775)</f>
        <v>6370</v>
      </c>
      <c r="B775" s="71">
        <f>IF(ISBLANK(Данные!B775),"",Данные!B775)</f>
        <v>2019</v>
      </c>
      <c r="C775" s="71" t="str">
        <f>IF(ISBLANK(Данные!C775),"",Данные!C775)</f>
        <v>компьютерных технологий и электронного обучения</v>
      </c>
      <c r="D775" s="71" t="str">
        <f>IF(ISBLANK(Данные!D775),"",Данные!D775)</f>
        <v>Государев Илья Борисович</v>
      </c>
      <c r="E775" s="71" t="str">
        <f>IF(ISBLANK(Данные!E775),"",Данные!E775)</f>
        <v>кандидат педагогических наук</v>
      </c>
      <c r="F775" s="71" t="str">
        <f>IF(ISBLANK(Данные!F775),"",Данные!F775)</f>
        <v>доцент</v>
      </c>
      <c r="G775" s="71">
        <f>IF(ISBLANK(Данные!G775),"",Данные!G775)</f>
        <v>1</v>
      </c>
      <c r="H775" s="71" t="str">
        <f>IF(ISBLANK(Данные!H775),"",Данные!H775)</f>
        <v>2 курс (м) 2018 год/пост</v>
      </c>
      <c r="I775" s="71" t="str">
        <f>IF(ISBLANK(Данные!I775),"",Данные!I775)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71" t="str">
        <f>IF(ISBLANK(Данные!J775),"",Данные!J775)</f>
        <v/>
      </c>
      <c r="K775" s="71" t="str">
        <f>IF(ISBLANK(Данные!K775),"",Данные!K775)</f>
        <v/>
      </c>
      <c r="L775" s="71" t="str">
        <f>IF(ISBLANK(Данные!L775),"",Данные!L775)</f>
        <v/>
      </c>
      <c r="M775" s="72">
        <f t="shared" si="48"/>
        <v>0</v>
      </c>
      <c r="N775" s="72">
        <f t="shared" si="51"/>
        <v>5.3000000000000007</v>
      </c>
      <c r="O775" s="72">
        <f t="shared" si="49"/>
        <v>2.5</v>
      </c>
      <c r="P775" s="72">
        <f t="shared" si="50"/>
        <v>2.5</v>
      </c>
      <c r="Q775" s="72" t="str">
        <f>IF(ISBLANK(Данные!Q775),"",Данные!Q775)</f>
        <v/>
      </c>
      <c r="R775" s="72" t="str">
        <f>IF(ISBLANK(Данные!R775),"",Данные!R775)</f>
        <v/>
      </c>
      <c r="S775" s="72" t="str">
        <f>IF(ISBLANK(Данные!S775),"",Данные!S775)</f>
        <v/>
      </c>
      <c r="T775" s="72" t="str">
        <f>IF(ISBLANK(Данные!T775),"",Данные!T775)</f>
        <v/>
      </c>
      <c r="U775" s="72">
        <f>IF(ISBLANK(Данные!U775),"",Данные!U775)</f>
        <v>8</v>
      </c>
      <c r="V775" s="72" t="str">
        <f>IF(ISBLANK(Данные!V775),"",Данные!V775)</f>
        <v/>
      </c>
      <c r="W775" s="72">
        <f>IF(ISBLANK(Данные!W775),"",Данные!W775)</f>
        <v>10</v>
      </c>
      <c r="X775" s="72">
        <f>IF(ISBLANK(Данные!X775),"",Данные!X775)</f>
        <v>1</v>
      </c>
      <c r="Y775" s="72">
        <f>IF(ISBLANK(Данные!Y775),"",Данные!Y775)</f>
        <v>1</v>
      </c>
      <c r="Z775" s="72" t="str">
        <f>IF(ISBLANK(Данные!Z775),"",Данные!Z775)</f>
        <v/>
      </c>
      <c r="AA775" s="72" t="str">
        <f>IF(ISBLANK(Данные!AA775),"",Данные!AA775)</f>
        <v>доп</v>
      </c>
    </row>
    <row r="776" spans="1:27">
      <c r="A776" s="71">
        <f>IF(ISBLANK(Данные!A776),"",Данные!A776)</f>
        <v>6370</v>
      </c>
      <c r="B776" s="71">
        <f>IF(ISBLANK(Данные!B776),"",Данные!B776)</f>
        <v>2019</v>
      </c>
      <c r="C776" s="71" t="str">
        <f>IF(ISBLANK(Данные!C776),"",Данные!C776)</f>
        <v>компьютерных технологий и электронного обучения</v>
      </c>
      <c r="D776" s="71" t="str">
        <f>IF(ISBLANK(Данные!D776),"",Данные!D776)</f>
        <v>Государев Илья Борисович</v>
      </c>
      <c r="E776" s="71" t="str">
        <f>IF(ISBLANK(Данные!E776),"",Данные!E776)</f>
        <v>кандидат педагогических наук</v>
      </c>
      <c r="F776" s="71" t="str">
        <f>IF(ISBLANK(Данные!F776),"",Данные!F776)</f>
        <v>доцент</v>
      </c>
      <c r="G776" s="71">
        <f>IF(ISBLANK(Данные!G776),"",Данные!G776)</f>
        <v>1</v>
      </c>
      <c r="H776" s="71" t="str">
        <f>IF(ISBLANK(Данные!H776),"",Данные!H776)</f>
        <v>2 курс (м) 2018 год/пост</v>
      </c>
      <c r="I776" s="71" t="str">
        <f>IF(ISBLANK(Данные!I776),"",Данные!I776)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71" t="str">
        <f>IF(ISBLANK(Данные!J776),"",Данные!J776)</f>
        <v/>
      </c>
      <c r="K776" s="71" t="str">
        <f>IF(ISBLANK(Данные!K776),"",Данные!K776)</f>
        <v/>
      </c>
      <c r="L776" s="71" t="str">
        <f>IF(ISBLANK(Данные!L776),"",Данные!L776)</f>
        <v/>
      </c>
      <c r="M776" s="72">
        <f t="shared" si="48"/>
        <v>0</v>
      </c>
      <c r="N776" s="72">
        <f t="shared" si="51"/>
        <v>5.3000000000000007</v>
      </c>
      <c r="O776" s="72">
        <f t="shared" si="49"/>
        <v>2.5</v>
      </c>
      <c r="P776" s="72">
        <f t="shared" si="50"/>
        <v>2.5</v>
      </c>
      <c r="Q776" s="72" t="str">
        <f>IF(ISBLANK(Данные!Q776),"",Данные!Q776)</f>
        <v/>
      </c>
      <c r="R776" s="72" t="str">
        <f>IF(ISBLANK(Данные!R776),"",Данные!R776)</f>
        <v/>
      </c>
      <c r="S776" s="72" t="str">
        <f>IF(ISBLANK(Данные!S776),"",Данные!S776)</f>
        <v/>
      </c>
      <c r="T776" s="72" t="str">
        <f>IF(ISBLANK(Данные!T776),"",Данные!T776)</f>
        <v/>
      </c>
      <c r="U776" s="72" t="str">
        <f>IF(ISBLANK(Данные!U776),"",Данные!U776)</f>
        <v/>
      </c>
      <c r="V776" s="72" t="str">
        <f>IF(ISBLANK(Данные!V776),"",Данные!V776)</f>
        <v/>
      </c>
      <c r="W776" s="72">
        <f>IF(ISBLANK(Данные!W776),"",Данные!W776)</f>
        <v>10</v>
      </c>
      <c r="X776" s="72">
        <f>IF(ISBLANK(Данные!X776),"",Данные!X776)</f>
        <v>1</v>
      </c>
      <c r="Y776" s="72">
        <f>IF(ISBLANK(Данные!Y776),"",Данные!Y776)</f>
        <v>1</v>
      </c>
      <c r="Z776" s="72" t="str">
        <f>IF(ISBLANK(Данные!Z776),"",Данные!Z776)</f>
        <v/>
      </c>
      <c r="AA776" s="72" t="str">
        <f>IF(ISBLANK(Данные!AA776),"",Данные!AA776)</f>
        <v>осн</v>
      </c>
    </row>
    <row r="777" spans="1:27">
      <c r="A777" s="71">
        <f>IF(ISBLANK(Данные!A777),"",Данные!A777)</f>
        <v>6370</v>
      </c>
      <c r="B777" s="71">
        <f>IF(ISBLANK(Данные!B777),"",Данные!B777)</f>
        <v>2019</v>
      </c>
      <c r="C777" s="71" t="str">
        <f>IF(ISBLANK(Данные!C777),"",Данные!C777)</f>
        <v>компьютерных технологий и электронного обучения</v>
      </c>
      <c r="D777" s="71" t="str">
        <f>IF(ISBLANK(Данные!D777),"",Данные!D777)</f>
        <v>Государев Илья Борисович</v>
      </c>
      <c r="E777" s="71" t="str">
        <f>IF(ISBLANK(Данные!E777),"",Данные!E777)</f>
        <v>кандидат педагогических наук</v>
      </c>
      <c r="F777" s="71" t="str">
        <f>IF(ISBLANK(Данные!F777),"",Данные!F777)</f>
        <v>доцент</v>
      </c>
      <c r="G777" s="71">
        <f>IF(ISBLANK(Данные!G777),"",Данные!G777)</f>
        <v>1</v>
      </c>
      <c r="H777" s="71" t="str">
        <f>IF(ISBLANK(Данные!H777),"",Данные!H777)</f>
        <v>2 курс (м) 2018 год/пост</v>
      </c>
      <c r="I777" s="71" t="str">
        <f>IF(ISBLANK(Данные!I777),"",Данные!I777)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71" t="str">
        <f>IF(ISBLANK(Данные!J777),"",Данные!J777)</f>
        <v/>
      </c>
      <c r="K777" s="71" t="str">
        <f>IF(ISBLANK(Данные!K777),"",Данные!K777)</f>
        <v/>
      </c>
      <c r="L777" s="71" t="str">
        <f>IF(ISBLANK(Данные!L777),"",Данные!L777)</f>
        <v/>
      </c>
      <c r="M777" s="72">
        <f t="shared" si="48"/>
        <v>0</v>
      </c>
      <c r="N777" s="72">
        <f t="shared" si="51"/>
        <v>5.3000000000000007</v>
      </c>
      <c r="O777" s="72">
        <f t="shared" si="49"/>
        <v>2.5</v>
      </c>
      <c r="P777" s="72">
        <f t="shared" si="50"/>
        <v>2.5</v>
      </c>
      <c r="Q777" s="72" t="str">
        <f>IF(ISBLANK(Данные!Q777),"",Данные!Q777)</f>
        <v/>
      </c>
      <c r="R777" s="72" t="str">
        <f>IF(ISBLANK(Данные!R777),"",Данные!R777)</f>
        <v/>
      </c>
      <c r="S777" s="72" t="str">
        <f>IF(ISBLANK(Данные!S777),"",Данные!S777)</f>
        <v/>
      </c>
      <c r="T777" s="72" t="str">
        <f>IF(ISBLANK(Данные!T777),"",Данные!T777)</f>
        <v/>
      </c>
      <c r="U777" s="72">
        <f>IF(ISBLANK(Данные!U777),"",Данные!U777)</f>
        <v>4</v>
      </c>
      <c r="V777" s="72" t="str">
        <f>IF(ISBLANK(Данные!V777),"",Данные!V777)</f>
        <v/>
      </c>
      <c r="W777" s="72">
        <f>IF(ISBLANK(Данные!W777),"",Данные!W777)</f>
        <v>10</v>
      </c>
      <c r="X777" s="72">
        <f>IF(ISBLANK(Данные!X777),"",Данные!X777)</f>
        <v>1</v>
      </c>
      <c r="Y777" s="72">
        <f>IF(ISBLANK(Данные!Y777),"",Данные!Y777)</f>
        <v>1</v>
      </c>
      <c r="Z777" s="72" t="str">
        <f>IF(ISBLANK(Данные!Z777),"",Данные!Z777)</f>
        <v/>
      </c>
      <c r="AA777" s="72" t="str">
        <f>IF(ISBLANK(Данные!AA777),"",Данные!AA777)</f>
        <v>осн</v>
      </c>
    </row>
    <row r="778" spans="1:27">
      <c r="A778" s="71">
        <f>IF(ISBLANK(Данные!A778),"",Данные!A778)</f>
        <v>6370</v>
      </c>
      <c r="B778" s="71">
        <f>IF(ISBLANK(Данные!B778),"",Данные!B778)</f>
        <v>2019</v>
      </c>
      <c r="C778" s="71" t="str">
        <f>IF(ISBLANK(Данные!C778),"",Данные!C778)</f>
        <v>компьютерных технологий и электронного обучения</v>
      </c>
      <c r="D778" s="71" t="str">
        <f>IF(ISBLANK(Данные!D778),"",Данные!D778)</f>
        <v>Кравченко НН</v>
      </c>
      <c r="E778" s="71" t="str">
        <f>IF(ISBLANK(Данные!E778),"",Данные!E778)</f>
        <v>кандидат педагогических наук</v>
      </c>
      <c r="F778" s="71" t="str">
        <f>IF(ISBLANK(Данные!F778),"",Данные!F778)</f>
        <v>профессор</v>
      </c>
      <c r="G778" s="71">
        <f>IF(ISBLANK(Данные!G778),"",Данные!G778)</f>
        <v>0.75</v>
      </c>
      <c r="H778" s="71" t="str">
        <f>IF(ISBLANK(Данные!H778),"",Данные!H778)</f>
        <v>2 курс (м) 2018 год/пост</v>
      </c>
      <c r="I778" s="71" t="str">
        <f>IF(ISBLANK(Данные!I778),"",Данные!I778)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71">
        <f>IF(ISBLANK(Данные!J778),"",Данные!J778)</f>
        <v>4</v>
      </c>
      <c r="K778" s="71">
        <f>IF(ISBLANK(Данные!K778),"",Данные!K778)</f>
        <v>14</v>
      </c>
      <c r="L778" s="71" t="str">
        <f>IF(ISBLANK(Данные!L778),"",Данные!L778)</f>
        <v/>
      </c>
      <c r="M778" s="72">
        <f t="shared" si="48"/>
        <v>1.8</v>
      </c>
      <c r="N778" s="72">
        <f t="shared" si="51"/>
        <v>5.3000000000000007</v>
      </c>
      <c r="O778" s="72">
        <f t="shared" si="49"/>
        <v>2.5</v>
      </c>
      <c r="P778" s="72">
        <f t="shared" si="50"/>
        <v>2.5</v>
      </c>
      <c r="Q778" s="72" t="str">
        <f>IF(ISBLANK(Данные!Q778),"",Данные!Q778)</f>
        <v/>
      </c>
      <c r="R778" s="72" t="str">
        <f>IF(ISBLANK(Данные!R778),"",Данные!R778)</f>
        <v/>
      </c>
      <c r="S778" s="72" t="str">
        <f>IF(ISBLANK(Данные!S778),"",Данные!S778)</f>
        <v/>
      </c>
      <c r="T778" s="72" t="str">
        <f>IF(ISBLANK(Данные!T778),"",Данные!T778)</f>
        <v/>
      </c>
      <c r="U778" s="72" t="str">
        <f>IF(ISBLANK(Данные!U778),"",Данные!U778)</f>
        <v/>
      </c>
      <c r="V778" s="72" t="str">
        <f>IF(ISBLANK(Данные!V778),"",Данные!V778)</f>
        <v/>
      </c>
      <c r="W778" s="72">
        <f>IF(ISBLANK(Данные!W778),"",Данные!W778)</f>
        <v>10</v>
      </c>
      <c r="X778" s="72">
        <f>IF(ISBLANK(Данные!X778),"",Данные!X778)</f>
        <v>1</v>
      </c>
      <c r="Y778" s="72">
        <f>IF(ISBLANK(Данные!Y778),"",Данные!Y778)</f>
        <v>1</v>
      </c>
      <c r="Z778" s="72" t="str">
        <f>IF(ISBLANK(Данные!Z778),"",Данные!Z778)</f>
        <v/>
      </c>
      <c r="AA778" s="72" t="str">
        <f>IF(ISBLANK(Данные!AA778),"",Данные!AA778)</f>
        <v>осн</v>
      </c>
    </row>
    <row r="779" spans="1:27">
      <c r="A779" s="71">
        <f>IF(ISBLANK(Данные!A779),"",Данные!A779)</f>
        <v>6370</v>
      </c>
      <c r="B779" s="71">
        <f>IF(ISBLANK(Данные!B779),"",Данные!B779)</f>
        <v>2019</v>
      </c>
      <c r="C779" s="71" t="str">
        <f>IF(ISBLANK(Данные!C779),"",Данные!C779)</f>
        <v>компьютерных технологий и электронного обучения</v>
      </c>
      <c r="D779" s="71" t="str">
        <f>IF(ISBLANK(Данные!D779),"",Данные!D779)</f>
        <v>Готская Ирина Борисовна</v>
      </c>
      <c r="E779" s="71" t="str">
        <f>IF(ISBLANK(Данные!E779),"",Данные!E779)</f>
        <v>доктор педагогических наук</v>
      </c>
      <c r="F779" s="71" t="str">
        <f>IF(ISBLANK(Данные!F779),"",Данные!F779)</f>
        <v>профессор</v>
      </c>
      <c r="G779" s="71">
        <f>IF(ISBLANK(Данные!G779),"",Данные!G779)</f>
        <v>0.75</v>
      </c>
      <c r="H779" s="71" t="str">
        <f>IF(ISBLANK(Данные!H779),"",Данные!H779)</f>
        <v>2 курс (м) 2018 год/пост</v>
      </c>
      <c r="I779" s="71" t="str">
        <f>IF(ISBLANK(Данные!I779),"",Данные!I779)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71" t="str">
        <f>IF(ISBLANK(Данные!J779),"",Данные!J779)</f>
        <v/>
      </c>
      <c r="K779" s="71">
        <f>IF(ISBLANK(Данные!K779),"",Данные!K779)</f>
        <v>9</v>
      </c>
      <c r="L779" s="71" t="str">
        <f>IF(ISBLANK(Данные!L779),"",Данные!L779)</f>
        <v/>
      </c>
      <c r="M779" s="72">
        <f t="shared" si="48"/>
        <v>0.9</v>
      </c>
      <c r="N779" s="72">
        <f t="shared" si="51"/>
        <v>5.3000000000000007</v>
      </c>
      <c r="O779" s="72">
        <f t="shared" si="49"/>
        <v>2.5</v>
      </c>
      <c r="P779" s="72">
        <f t="shared" si="50"/>
        <v>2.5</v>
      </c>
      <c r="Q779" s="72" t="str">
        <f>IF(ISBLANK(Данные!Q779),"",Данные!Q779)</f>
        <v/>
      </c>
      <c r="R779" s="72" t="str">
        <f>IF(ISBLANK(Данные!R779),"",Данные!R779)</f>
        <v/>
      </c>
      <c r="S779" s="72" t="str">
        <f>IF(ISBLANK(Данные!S779),"",Данные!S779)</f>
        <v/>
      </c>
      <c r="T779" s="72" t="str">
        <f>IF(ISBLANK(Данные!T779),"",Данные!T779)</f>
        <v/>
      </c>
      <c r="U779" s="72" t="str">
        <f>IF(ISBLANK(Данные!U779),"",Данные!U779)</f>
        <v/>
      </c>
      <c r="V779" s="72" t="str">
        <f>IF(ISBLANK(Данные!V779),"",Данные!V779)</f>
        <v/>
      </c>
      <c r="W779" s="72">
        <f>IF(ISBLANK(Данные!W779),"",Данные!W779)</f>
        <v>10</v>
      </c>
      <c r="X779" s="72">
        <f>IF(ISBLANK(Данные!X779),"",Данные!X779)</f>
        <v>1</v>
      </c>
      <c r="Y779" s="72">
        <f>IF(ISBLANK(Данные!Y779),"",Данные!Y779)</f>
        <v>1</v>
      </c>
      <c r="Z779" s="72" t="str">
        <f>IF(ISBLANK(Данные!Z779),"",Данные!Z779)</f>
        <v/>
      </c>
      <c r="AA779" s="72" t="str">
        <f>IF(ISBLANK(Данные!AA779),"",Данные!AA779)</f>
        <v>осн</v>
      </c>
    </row>
    <row r="780" spans="1:27">
      <c r="A780" s="71">
        <f>IF(ISBLANK(Данные!A780),"",Данные!A780)</f>
        <v>6370</v>
      </c>
      <c r="B780" s="71">
        <f>IF(ISBLANK(Данные!B780),"",Данные!B780)</f>
        <v>2019</v>
      </c>
      <c r="C780" s="71" t="str">
        <f>IF(ISBLANK(Данные!C780),"",Данные!C780)</f>
        <v>компьютерных технологий и электронного обучения</v>
      </c>
      <c r="D780" s="71" t="str">
        <f>IF(ISBLANK(Данные!D780),"",Данные!D780)</f>
        <v>Абрамян Геннадий Владимирович</v>
      </c>
      <c r="E780" s="71" t="str">
        <f>IF(ISBLANK(Данные!E780),"",Данные!E780)</f>
        <v>доктор педагогических наук</v>
      </c>
      <c r="F780" s="71" t="str">
        <f>IF(ISBLANK(Данные!F780),"",Данные!F780)</f>
        <v>профессор</v>
      </c>
      <c r="G780" s="71">
        <f>IF(ISBLANK(Данные!G780),"",Данные!G780)</f>
        <v>0.75</v>
      </c>
      <c r="H780" s="71" t="str">
        <f>IF(ISBLANK(Данные!H780),"",Данные!H780)</f>
        <v>2 курс (м) 2018 год/пост</v>
      </c>
      <c r="I780" s="71" t="str">
        <f>IF(ISBLANK(Данные!I780),"",Данные!I780)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71" t="str">
        <f>IF(ISBLANK(Данные!J780),"",Данные!J780)</f>
        <v/>
      </c>
      <c r="K780" s="71" t="str">
        <f>IF(ISBLANK(Данные!K780),"",Данные!K780)</f>
        <v/>
      </c>
      <c r="L780" s="71" t="str">
        <f>IF(ISBLANK(Данные!L780),"",Данные!L780)</f>
        <v/>
      </c>
      <c r="M780" s="72">
        <f t="shared" si="48"/>
        <v>0</v>
      </c>
      <c r="N780" s="72">
        <f t="shared" si="51"/>
        <v>5.3000000000000007</v>
      </c>
      <c r="O780" s="72">
        <f t="shared" si="49"/>
        <v>2.5</v>
      </c>
      <c r="P780" s="72">
        <f t="shared" si="50"/>
        <v>2.5</v>
      </c>
      <c r="Q780" s="72" t="str">
        <f>IF(ISBLANK(Данные!Q780),"",Данные!Q780)</f>
        <v/>
      </c>
      <c r="R780" s="72" t="str">
        <f>IF(ISBLANK(Данные!R780),"",Данные!R780)</f>
        <v/>
      </c>
      <c r="S780" s="72" t="str">
        <f>IF(ISBLANK(Данные!S780),"",Данные!S780)</f>
        <v/>
      </c>
      <c r="T780" s="72" t="str">
        <f>IF(ISBLANK(Данные!T780),"",Данные!T780)</f>
        <v/>
      </c>
      <c r="U780" s="72">
        <f>IF(ISBLANK(Данные!U780),"",Данные!U780)</f>
        <v>4</v>
      </c>
      <c r="V780" s="72" t="str">
        <f>IF(ISBLANK(Данные!V780),"",Данные!V780)</f>
        <v/>
      </c>
      <c r="W780" s="72">
        <f>IF(ISBLANK(Данные!W780),"",Данные!W780)</f>
        <v>10</v>
      </c>
      <c r="X780" s="72">
        <f>IF(ISBLANK(Данные!X780),"",Данные!X780)</f>
        <v>1</v>
      </c>
      <c r="Y780" s="72">
        <f>IF(ISBLANK(Данные!Y780),"",Данные!Y780)</f>
        <v>1</v>
      </c>
      <c r="Z780" s="72" t="str">
        <f>IF(ISBLANK(Данные!Z780),"",Данные!Z780)</f>
        <v/>
      </c>
      <c r="AA780" s="72" t="str">
        <f>IF(ISBLANK(Данные!AA780),"",Данные!AA780)</f>
        <v>осн</v>
      </c>
    </row>
    <row r="781" spans="1:27">
      <c r="A781" s="71">
        <f>IF(ISBLANK(Данные!A781),"",Данные!A781)</f>
        <v>6370</v>
      </c>
      <c r="B781" s="71">
        <f>IF(ISBLANK(Данные!B781),"",Данные!B781)</f>
        <v>2019</v>
      </c>
      <c r="C781" s="71" t="str">
        <f>IF(ISBLANK(Данные!C781),"",Данные!C781)</f>
        <v>компьютерных технологий и электронного обучения</v>
      </c>
      <c r="D781" s="71" t="str">
        <f>IF(ISBLANK(Данные!D781),"",Данные!D781)</f>
        <v>Готская Ирина Борисовна</v>
      </c>
      <c r="E781" s="71" t="str">
        <f>IF(ISBLANK(Данные!E781),"",Данные!E781)</f>
        <v>доктор педагогических наук</v>
      </c>
      <c r="F781" s="71" t="str">
        <f>IF(ISBLANK(Данные!F781),"",Данные!F781)</f>
        <v>профессор</v>
      </c>
      <c r="G781" s="71">
        <f>IF(ISBLANK(Данные!G781),"",Данные!G781)</f>
        <v>0.75</v>
      </c>
      <c r="H781" s="71" t="str">
        <f>IF(ISBLANK(Данные!H781),"",Данные!H781)</f>
        <v>2 курс (м) 2018 год/пост</v>
      </c>
      <c r="I781" s="71" t="str">
        <f>IF(ISBLANK(Данные!I781),"",Данные!I781)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71" t="str">
        <f>IF(ISBLANK(Данные!J781),"",Данные!J781)</f>
        <v/>
      </c>
      <c r="K781" s="71" t="str">
        <f>IF(ISBLANK(Данные!K781),"",Данные!K781)</f>
        <v/>
      </c>
      <c r="L781" s="71" t="str">
        <f>IF(ISBLANK(Данные!L781),"",Данные!L781)</f>
        <v/>
      </c>
      <c r="M781" s="72">
        <f t="shared" si="48"/>
        <v>0</v>
      </c>
      <c r="N781" s="72">
        <f t="shared" si="51"/>
        <v>5.3000000000000007</v>
      </c>
      <c r="O781" s="72">
        <f t="shared" si="49"/>
        <v>2.5</v>
      </c>
      <c r="P781" s="72">
        <f t="shared" si="50"/>
        <v>2.5</v>
      </c>
      <c r="Q781" s="72" t="str">
        <f>IF(ISBLANK(Данные!Q781),"",Данные!Q781)</f>
        <v/>
      </c>
      <c r="R781" s="72" t="str">
        <f>IF(ISBLANK(Данные!R781),"",Данные!R781)</f>
        <v/>
      </c>
      <c r="S781" s="72" t="str">
        <f>IF(ISBLANK(Данные!S781),"",Данные!S781)</f>
        <v/>
      </c>
      <c r="T781" s="72" t="str">
        <f>IF(ISBLANK(Данные!T781),"",Данные!T781)</f>
        <v/>
      </c>
      <c r="U781" s="72" t="str">
        <f>IF(ISBLANK(Данные!U781),"",Данные!U781)</f>
        <v/>
      </c>
      <c r="V781" s="72">
        <f>IF(ISBLANK(Данные!V781),"",Данные!V781)</f>
        <v>44</v>
      </c>
      <c r="W781" s="72">
        <f>IF(ISBLANK(Данные!W781),"",Данные!W781)</f>
        <v>10</v>
      </c>
      <c r="X781" s="72">
        <f>IF(ISBLANK(Данные!X781),"",Данные!X781)</f>
        <v>1</v>
      </c>
      <c r="Y781" s="72">
        <f>IF(ISBLANK(Данные!Y781),"",Данные!Y781)</f>
        <v>1</v>
      </c>
      <c r="Z781" s="72" t="str">
        <f>IF(ISBLANK(Данные!Z781),"",Данные!Z781)</f>
        <v/>
      </c>
      <c r="AA781" s="72" t="str">
        <f>IF(ISBLANK(Данные!AA781),"",Данные!AA781)</f>
        <v>осн</v>
      </c>
    </row>
    <row r="782" spans="1:27">
      <c r="A782" s="71">
        <f>IF(ISBLANK(Данные!A782),"",Данные!A782)</f>
        <v>6370</v>
      </c>
      <c r="B782" s="71">
        <f>IF(ISBLANK(Данные!B782),"",Данные!B782)</f>
        <v>2019</v>
      </c>
      <c r="C782" s="71" t="str">
        <f>IF(ISBLANK(Данные!C782),"",Данные!C782)</f>
        <v>компьютерных технологий и электронного обучения</v>
      </c>
      <c r="D782" s="71" t="str">
        <f>IF(ISBLANK(Данные!D782),"",Данные!D782)</f>
        <v>Абрамян Геннадий Владимирович</v>
      </c>
      <c r="E782" s="71" t="str">
        <f>IF(ISBLANK(Данные!E782),"",Данные!E782)</f>
        <v>доктор педагогических наук</v>
      </c>
      <c r="F782" s="71" t="str">
        <f>IF(ISBLANK(Данные!F782),"",Данные!F782)</f>
        <v>профессор</v>
      </c>
      <c r="G782" s="71">
        <f>IF(ISBLANK(Данные!G782),"",Данные!G782)</f>
        <v>0.75</v>
      </c>
      <c r="H782" s="71" t="str">
        <f>IF(ISBLANK(Данные!H782),"",Данные!H782)</f>
        <v>2 курс (м) 2018 год/пост</v>
      </c>
      <c r="I782" s="71" t="str">
        <f>IF(ISBLANK(Данные!I782),"",Данные!I782)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71" t="str">
        <f>IF(ISBLANK(Данные!J782),"",Данные!J782)</f>
        <v/>
      </c>
      <c r="K782" s="71" t="str">
        <f>IF(ISBLANK(Данные!K782),"",Данные!K782)</f>
        <v/>
      </c>
      <c r="L782" s="71" t="str">
        <f>IF(ISBLANK(Данные!L782),"",Данные!L782)</f>
        <v/>
      </c>
      <c r="M782" s="72">
        <f t="shared" si="48"/>
        <v>0</v>
      </c>
      <c r="N782" s="72">
        <f t="shared" si="51"/>
        <v>5.3000000000000007</v>
      </c>
      <c r="O782" s="72">
        <f t="shared" si="49"/>
        <v>2.5</v>
      </c>
      <c r="P782" s="72">
        <f t="shared" si="50"/>
        <v>2.5</v>
      </c>
      <c r="Q782" s="72" t="str">
        <f>IF(ISBLANK(Данные!Q782),"",Данные!Q782)</f>
        <v/>
      </c>
      <c r="R782" s="72" t="str">
        <f>IF(ISBLANK(Данные!R782),"",Данные!R782)</f>
        <v/>
      </c>
      <c r="S782" s="72" t="str">
        <f>IF(ISBLANK(Данные!S782),"",Данные!S782)</f>
        <v/>
      </c>
      <c r="T782" s="72" t="str">
        <f>IF(ISBLANK(Данные!T782),"",Данные!T782)</f>
        <v/>
      </c>
      <c r="U782" s="72">
        <f>IF(ISBLANK(Данные!U782),"",Данные!U782)</f>
        <v>4</v>
      </c>
      <c r="V782" s="72" t="str">
        <f>IF(ISBLANK(Данные!V782),"",Данные!V782)</f>
        <v/>
      </c>
      <c r="W782" s="72">
        <f>IF(ISBLANK(Данные!W782),"",Данные!W782)</f>
        <v>10</v>
      </c>
      <c r="X782" s="72">
        <f>IF(ISBLANK(Данные!X782),"",Данные!X782)</f>
        <v>1</v>
      </c>
      <c r="Y782" s="72">
        <f>IF(ISBLANK(Данные!Y782),"",Данные!Y782)</f>
        <v>1</v>
      </c>
      <c r="Z782" s="72" t="str">
        <f>IF(ISBLANK(Данные!Z782),"",Данные!Z782)</f>
        <v/>
      </c>
      <c r="AA782" s="72" t="str">
        <f>IF(ISBLANK(Данные!AA782),"",Данные!AA782)</f>
        <v>осн</v>
      </c>
    </row>
    <row r="783" spans="1:27">
      <c r="A783" s="71">
        <f>IF(ISBLANK(Данные!A783),"",Данные!A783)</f>
        <v>6370</v>
      </c>
      <c r="B783" s="71">
        <f>IF(ISBLANK(Данные!B783),"",Данные!B783)</f>
        <v>2019</v>
      </c>
      <c r="C783" s="71" t="str">
        <f>IF(ISBLANK(Данные!C783),"",Данные!C783)</f>
        <v>компьютерных технологий и электронного обучения</v>
      </c>
      <c r="D783" s="71" t="str">
        <f>IF(ISBLANK(Данные!D783),"",Данные!D783)</f>
        <v>Абрамян Геннадий Владимирович</v>
      </c>
      <c r="E783" s="71" t="str">
        <f>IF(ISBLANK(Данные!E783),"",Данные!E783)</f>
        <v>доктор педагогических наук</v>
      </c>
      <c r="F783" s="71" t="str">
        <f>IF(ISBLANK(Данные!F783),"",Данные!F783)</f>
        <v>профессор</v>
      </c>
      <c r="G783" s="71">
        <f>IF(ISBLANK(Данные!G783),"",Данные!G783)</f>
        <v>0.75</v>
      </c>
      <c r="H783" s="71" t="str">
        <f>IF(ISBLANK(Данные!H783),"",Данные!H783)</f>
        <v>2 курс (м) 2018 год/пост</v>
      </c>
      <c r="I783" s="71" t="str">
        <f>IF(ISBLANK(Данные!I783),"",Данные!I783)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71" t="str">
        <f>IF(ISBLANK(Данные!J783),"",Данные!J783)</f>
        <v/>
      </c>
      <c r="K783" s="71" t="str">
        <f>IF(ISBLANK(Данные!K783),"",Данные!K783)</f>
        <v/>
      </c>
      <c r="L783" s="71" t="str">
        <f>IF(ISBLANK(Данные!L783),"",Данные!L783)</f>
        <v/>
      </c>
      <c r="M783" s="72">
        <f t="shared" si="48"/>
        <v>0</v>
      </c>
      <c r="N783" s="72">
        <f t="shared" si="51"/>
        <v>5.3000000000000007</v>
      </c>
      <c r="O783" s="72">
        <f t="shared" si="49"/>
        <v>2.5</v>
      </c>
      <c r="P783" s="72">
        <f t="shared" si="50"/>
        <v>2.5</v>
      </c>
      <c r="Q783" s="72" t="str">
        <f>IF(ISBLANK(Данные!Q783),"",Данные!Q783)</f>
        <v/>
      </c>
      <c r="R783" s="72" t="str">
        <f>IF(ISBLANK(Данные!R783),"",Данные!R783)</f>
        <v/>
      </c>
      <c r="S783" s="72" t="str">
        <f>IF(ISBLANK(Данные!S783),"",Данные!S783)</f>
        <v/>
      </c>
      <c r="T783" s="72" t="str">
        <f>IF(ISBLANK(Данные!T783),"",Данные!T783)</f>
        <v/>
      </c>
      <c r="U783" s="72">
        <f>IF(ISBLANK(Данные!U783),"",Данные!U783)</f>
        <v>4</v>
      </c>
      <c r="V783" s="72" t="str">
        <f>IF(ISBLANK(Данные!V783),"",Данные!V783)</f>
        <v/>
      </c>
      <c r="W783" s="72">
        <f>IF(ISBLANK(Данные!W783),"",Данные!W783)</f>
        <v>10</v>
      </c>
      <c r="X783" s="72">
        <f>IF(ISBLANK(Данные!X783),"",Данные!X783)</f>
        <v>1</v>
      </c>
      <c r="Y783" s="72">
        <f>IF(ISBLANK(Данные!Y783),"",Данные!Y783)</f>
        <v>1</v>
      </c>
      <c r="Z783" s="72" t="str">
        <f>IF(ISBLANK(Данные!Z783),"",Данные!Z783)</f>
        <v/>
      </c>
      <c r="AA783" s="72" t="str">
        <f>IF(ISBLANK(Данные!AA783),"",Данные!AA783)</f>
        <v>осн</v>
      </c>
    </row>
    <row r="784" spans="1:27">
      <c r="A784" s="71">
        <f>IF(ISBLANK(Данные!A784),"",Данные!A784)</f>
        <v>6370</v>
      </c>
      <c r="B784" s="71">
        <f>IF(ISBLANK(Данные!B784),"",Данные!B784)</f>
        <v>2019</v>
      </c>
      <c r="C784" s="71" t="str">
        <f>IF(ISBLANK(Данные!C784),"",Данные!C784)</f>
        <v>компьютерных технологий и электронного обучения</v>
      </c>
      <c r="D784" s="71" t="str">
        <f>IF(ISBLANK(Данные!D784),"",Данные!D784)</f>
        <v>Абрамян Геннадий Владимирович</v>
      </c>
      <c r="E784" s="71" t="str">
        <f>IF(ISBLANK(Данные!E784),"",Данные!E784)</f>
        <v>доктор педагогических наук</v>
      </c>
      <c r="F784" s="71" t="str">
        <f>IF(ISBLANK(Данные!F784),"",Данные!F784)</f>
        <v>профессор</v>
      </c>
      <c r="G784" s="71">
        <f>IF(ISBLANK(Данные!G784),"",Данные!G784)</f>
        <v>0.75</v>
      </c>
      <c r="H784" s="71" t="str">
        <f>IF(ISBLANK(Данные!H784),"",Данные!H784)</f>
        <v>2 курс (м) 2018 год/пост</v>
      </c>
      <c r="I784" s="71" t="str">
        <f>IF(ISBLANK(Данные!I784),"",Данные!I784)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71" t="str">
        <f>IF(ISBLANK(Данные!J784),"",Данные!J784)</f>
        <v/>
      </c>
      <c r="K784" s="71" t="str">
        <f>IF(ISBLANK(Данные!K784),"",Данные!K784)</f>
        <v/>
      </c>
      <c r="L784" s="71" t="str">
        <f>IF(ISBLANK(Данные!L784),"",Данные!L784)</f>
        <v/>
      </c>
      <c r="M784" s="72">
        <f t="shared" si="48"/>
        <v>0</v>
      </c>
      <c r="N784" s="72">
        <f t="shared" si="51"/>
        <v>5.3000000000000007</v>
      </c>
      <c r="O784" s="72">
        <f t="shared" si="49"/>
        <v>2.5</v>
      </c>
      <c r="P784" s="72">
        <f t="shared" si="50"/>
        <v>2.5</v>
      </c>
      <c r="Q784" s="72" t="str">
        <f>IF(ISBLANK(Данные!Q784),"",Данные!Q784)</f>
        <v/>
      </c>
      <c r="R784" s="72" t="str">
        <f>IF(ISBLANK(Данные!R784),"",Данные!R784)</f>
        <v/>
      </c>
      <c r="S784" s="72" t="str">
        <f>IF(ISBLANK(Данные!S784),"",Данные!S784)</f>
        <v/>
      </c>
      <c r="T784" s="72" t="str">
        <f>IF(ISBLANK(Данные!T784),"",Данные!T784)</f>
        <v/>
      </c>
      <c r="U784" s="72">
        <f>IF(ISBLANK(Данные!U784),"",Данные!U784)</f>
        <v>2</v>
      </c>
      <c r="V784" s="72" t="str">
        <f>IF(ISBLANK(Данные!V784),"",Данные!V784)</f>
        <v/>
      </c>
      <c r="W784" s="72">
        <f>IF(ISBLANK(Данные!W784),"",Данные!W784)</f>
        <v>10</v>
      </c>
      <c r="X784" s="72">
        <f>IF(ISBLANK(Данные!X784),"",Данные!X784)</f>
        <v>1</v>
      </c>
      <c r="Y784" s="72">
        <f>IF(ISBLANK(Данные!Y784),"",Данные!Y784)</f>
        <v>1</v>
      </c>
      <c r="Z784" s="72" t="str">
        <f>IF(ISBLANK(Данные!Z784),"",Данные!Z784)</f>
        <v/>
      </c>
      <c r="AA784" s="72" t="str">
        <f>IF(ISBLANK(Данные!AA784),"",Данные!AA784)</f>
        <v>осн</v>
      </c>
    </row>
    <row r="785" spans="1:28">
      <c r="A785" s="71">
        <f>IF(ISBLANK(Данные!A785),"",Данные!A785)</f>
        <v>6370</v>
      </c>
      <c r="B785" s="71">
        <f>IF(ISBLANK(Данные!B785),"",Данные!B785)</f>
        <v>2019</v>
      </c>
      <c r="C785" s="71" t="str">
        <f>IF(ISBLANK(Данные!C785),"",Данные!C785)</f>
        <v>компьютерных технологий и электронного обучения</v>
      </c>
      <c r="D785" s="71" t="str">
        <f>IF(ISBLANK(Данные!D785),"",Данные!D785)</f>
        <v>Жуков Николай Николаевич</v>
      </c>
      <c r="E785" s="71" t="str">
        <f>IF(ISBLANK(Данные!E785),"",Данные!E785)</f>
        <v>нет</v>
      </c>
      <c r="F785" s="71" t="str">
        <f>IF(ISBLANK(Данные!F785),"",Данные!F785)</f>
        <v>ассистент</v>
      </c>
      <c r="G785" s="71">
        <f>IF(ISBLANK(Данные!G785),"",Данные!G785)</f>
        <v>1</v>
      </c>
      <c r="H785" s="71" t="str">
        <f>IF(ISBLANK(Данные!H785),"",Данные!H785)</f>
        <v>2 курс (м) 2018 год/пост</v>
      </c>
      <c r="I785" s="71" t="str">
        <f>IF(ISBLANK(Данные!I785),"",Данные!I785)</f>
        <v>Модуль "SMART-обучение". Дисциплины и курсы по выбору. Методология и технологии SMART-обучения</v>
      </c>
      <c r="J785" s="71" t="str">
        <f>IF(ISBLANK(Данные!J785),"",Данные!J785)</f>
        <v/>
      </c>
      <c r="K785" s="71">
        <f>IF(ISBLANK(Данные!K785),"",Данные!K785)</f>
        <v>20</v>
      </c>
      <c r="L785" s="71" t="str">
        <f>IF(ISBLANK(Данные!L785),"",Данные!L785)</f>
        <v/>
      </c>
      <c r="M785" s="72">
        <f t="shared" si="48"/>
        <v>2</v>
      </c>
      <c r="N785" s="72">
        <f t="shared" si="51"/>
        <v>5.3000000000000007</v>
      </c>
      <c r="O785" s="72">
        <f t="shared" si="49"/>
        <v>2.5</v>
      </c>
      <c r="P785" s="72">
        <f t="shared" si="50"/>
        <v>2.5</v>
      </c>
      <c r="Q785" s="72" t="str">
        <f>IF(ISBLANK(Данные!Q785),"",Данные!Q785)</f>
        <v/>
      </c>
      <c r="R785" s="72" t="str">
        <f>IF(ISBLANK(Данные!R785),"",Данные!R785)</f>
        <v/>
      </c>
      <c r="S785" s="72" t="str">
        <f>IF(ISBLANK(Данные!S785),"",Данные!S785)</f>
        <v/>
      </c>
      <c r="T785" s="72" t="str">
        <f>IF(ISBLANK(Данные!T785),"",Данные!T785)</f>
        <v/>
      </c>
      <c r="U785" s="72" t="str">
        <f>IF(ISBLANK(Данные!U785),"",Данные!U785)</f>
        <v/>
      </c>
      <c r="V785" s="72" t="str">
        <f>IF(ISBLANK(Данные!V785),"",Данные!V785)</f>
        <v/>
      </c>
      <c r="W785" s="72">
        <f>IF(ISBLANK(Данные!W785),"",Данные!W785)</f>
        <v>10</v>
      </c>
      <c r="X785" s="72">
        <f>IF(ISBLANK(Данные!X785),"",Данные!X785)</f>
        <v>1</v>
      </c>
      <c r="Y785" s="72">
        <f>IF(ISBLANK(Данные!Y785),"",Данные!Y785)</f>
        <v>1</v>
      </c>
      <c r="Z785" s="72" t="str">
        <f>IF(ISBLANK(Данные!Z785),"",Данные!Z785)</f>
        <v/>
      </c>
      <c r="AA785" s="72" t="str">
        <f>IF(ISBLANK(Данные!AA785),"",Данные!AA785)</f>
        <v>осн</v>
      </c>
    </row>
    <row r="786" spans="1:28">
      <c r="A786" s="71">
        <f>IF(ISBLANK(Данные!A786),"",Данные!A786)</f>
        <v>6370</v>
      </c>
      <c r="B786" s="71">
        <f>IF(ISBLANK(Данные!B786),"",Данные!B786)</f>
        <v>2019</v>
      </c>
      <c r="C786" s="71" t="str">
        <f>IF(ISBLANK(Данные!C786),"",Данные!C786)</f>
        <v>компьютерных технологий и электронного обучения</v>
      </c>
      <c r="D786" s="71" t="str">
        <f>IF(ISBLANK(Данные!D786),"",Данные!D786)</f>
        <v>Жуков Николай Николаевич</v>
      </c>
      <c r="E786" s="71" t="str">
        <f>IF(ISBLANK(Данные!E786),"",Данные!E786)</f>
        <v>нет</v>
      </c>
      <c r="F786" s="71" t="str">
        <f>IF(ISBLANK(Данные!F786),"",Данные!F786)</f>
        <v>ассистент</v>
      </c>
      <c r="G786" s="71">
        <f>IF(ISBLANK(Данные!G786),"",Данные!G786)</f>
        <v>1</v>
      </c>
      <c r="H786" s="71" t="str">
        <f>IF(ISBLANK(Данные!H786),"",Данные!H786)</f>
        <v>2 курс (м) 2018 год/пост</v>
      </c>
      <c r="I786" s="71" t="str">
        <f>IF(ISBLANK(Данные!I786),"",Данные!I786)</f>
        <v>Модуль "Интеллектуальные информационные технологии в образовании". E-learning решения управления знаниями</v>
      </c>
      <c r="J786" s="71" t="str">
        <f>IF(ISBLANK(Данные!J786),"",Данные!J786)</f>
        <v/>
      </c>
      <c r="K786" s="71">
        <f>IF(ISBLANK(Данные!K786),"",Данные!K786)</f>
        <v>9</v>
      </c>
      <c r="L786" s="71" t="str">
        <f>IF(ISBLANK(Данные!L786),"",Данные!L786)</f>
        <v/>
      </c>
      <c r="M786" s="72">
        <f t="shared" si="48"/>
        <v>0.9</v>
      </c>
      <c r="N786" s="72">
        <f t="shared" si="51"/>
        <v>5.3000000000000007</v>
      </c>
      <c r="O786" s="72">
        <f t="shared" si="49"/>
        <v>2.5</v>
      </c>
      <c r="P786" s="72">
        <f t="shared" si="50"/>
        <v>2.5</v>
      </c>
      <c r="Q786" s="72" t="str">
        <f>IF(ISBLANK(Данные!Q786),"",Данные!Q786)</f>
        <v/>
      </c>
      <c r="R786" s="72" t="str">
        <f>IF(ISBLANK(Данные!R786),"",Данные!R786)</f>
        <v/>
      </c>
      <c r="S786" s="72" t="str">
        <f>IF(ISBLANK(Данные!S786),"",Данные!S786)</f>
        <v/>
      </c>
      <c r="T786" s="72" t="str">
        <f>IF(ISBLANK(Данные!T786),"",Данные!T786)</f>
        <v/>
      </c>
      <c r="U786" s="72" t="str">
        <f>IF(ISBLANK(Данные!U786),"",Данные!U786)</f>
        <v/>
      </c>
      <c r="V786" s="72" t="str">
        <f>IF(ISBLANK(Данные!V786),"",Данные!V786)</f>
        <v/>
      </c>
      <c r="W786" s="72">
        <f>IF(ISBLANK(Данные!W786),"",Данные!W786)</f>
        <v>10</v>
      </c>
      <c r="X786" s="72">
        <f>IF(ISBLANK(Данные!X786),"",Данные!X786)</f>
        <v>1</v>
      </c>
      <c r="Y786" s="72">
        <f>IF(ISBLANK(Данные!Y786),"",Данные!Y786)</f>
        <v>1</v>
      </c>
      <c r="Z786" s="72" t="str">
        <f>IF(ISBLANK(Данные!Z786),"",Данные!Z786)</f>
        <v/>
      </c>
      <c r="AA786" s="72" t="str">
        <f>IF(ISBLANK(Данные!AA786),"",Данные!AA786)</f>
        <v>осн</v>
      </c>
    </row>
    <row r="787" spans="1:28">
      <c r="A787" s="71">
        <f>IF(ISBLANK(Данные!A787),"",Данные!A787)</f>
        <v>6370</v>
      </c>
      <c r="B787" s="71">
        <f>IF(ISBLANK(Данные!B787),"",Данные!B787)</f>
        <v>2019</v>
      </c>
      <c r="C787" s="71" t="str">
        <f>IF(ISBLANK(Данные!C787),"",Данные!C787)</f>
        <v>компьютерных технологий и электронного обучения</v>
      </c>
      <c r="D787" s="71" t="str">
        <f>IF(ISBLANK(Данные!D787),"",Данные!D787)</f>
        <v>Жуков Николай Николаевич</v>
      </c>
      <c r="E787" s="71" t="str">
        <f>IF(ISBLANK(Данные!E787),"",Данные!E787)</f>
        <v>нет</v>
      </c>
      <c r="F787" s="71" t="str">
        <f>IF(ISBLANK(Данные!F787),"",Данные!F787)</f>
        <v>ассистент</v>
      </c>
      <c r="G787" s="71">
        <f>IF(ISBLANK(Данные!G787),"",Данные!G787)</f>
        <v>1</v>
      </c>
      <c r="H787" s="71" t="str">
        <f>IF(ISBLANK(Данные!H787),"",Данные!H787)</f>
        <v>2 курс (м) 2018 год/пост</v>
      </c>
      <c r="I787" s="71" t="str">
        <f>IF(ISBLANK(Данные!I787),"",Данные!I787)</f>
        <v>Модуль "Интеллектуальные информационные технологии в образовании". Дистанционные образовательные технологии</v>
      </c>
      <c r="J787" s="71" t="str">
        <f>IF(ISBLANK(Данные!J787),"",Данные!J787)</f>
        <v/>
      </c>
      <c r="K787" s="71">
        <f>IF(ISBLANK(Данные!K787),"",Данные!K787)</f>
        <v>14</v>
      </c>
      <c r="L787" s="71" t="str">
        <f>IF(ISBLANK(Данные!L787),"",Данные!L787)</f>
        <v/>
      </c>
      <c r="M787" s="72">
        <f t="shared" si="48"/>
        <v>1.4000000000000001</v>
      </c>
      <c r="N787" s="72">
        <f t="shared" si="51"/>
        <v>5.3000000000000007</v>
      </c>
      <c r="O787" s="72">
        <f t="shared" si="49"/>
        <v>2.5</v>
      </c>
      <c r="P787" s="72">
        <f t="shared" si="50"/>
        <v>2.5</v>
      </c>
      <c r="Q787" s="72" t="str">
        <f>IF(ISBLANK(Данные!Q787),"",Данные!Q787)</f>
        <v/>
      </c>
      <c r="R787" s="72" t="str">
        <f>IF(ISBLANK(Данные!R787),"",Данные!R787)</f>
        <v/>
      </c>
      <c r="S787" s="72" t="str">
        <f>IF(ISBLANK(Данные!S787),"",Данные!S787)</f>
        <v/>
      </c>
      <c r="T787" s="72" t="str">
        <f>IF(ISBLANK(Данные!T787),"",Данные!T787)</f>
        <v/>
      </c>
      <c r="U787" s="72" t="str">
        <f>IF(ISBLANK(Данные!U787),"",Данные!U787)</f>
        <v/>
      </c>
      <c r="V787" s="72" t="str">
        <f>IF(ISBLANK(Данные!V787),"",Данные!V787)</f>
        <v/>
      </c>
      <c r="W787" s="72">
        <f>IF(ISBLANK(Данные!W787),"",Данные!W787)</f>
        <v>10</v>
      </c>
      <c r="X787" s="72">
        <f>IF(ISBLANK(Данные!X787),"",Данные!X787)</f>
        <v>1</v>
      </c>
      <c r="Y787" s="72">
        <f>IF(ISBLANK(Данные!Y787),"",Данные!Y787)</f>
        <v>1</v>
      </c>
      <c r="Z787" s="72" t="str">
        <f>IF(ISBLANK(Данные!Z787),"",Данные!Z787)</f>
        <v/>
      </c>
      <c r="AA787" s="72" t="str">
        <f>IF(ISBLANK(Данные!AA787),"",Данные!AA787)</f>
        <v>осн</v>
      </c>
    </row>
    <row r="788" spans="1:28">
      <c r="A788" s="71">
        <f>IF(ISBLANK(Данные!A788),"",Данные!A788)</f>
        <v>6370</v>
      </c>
      <c r="B788" s="71">
        <f>IF(ISBLANK(Данные!B788),"",Данные!B788)</f>
        <v>2019</v>
      </c>
      <c r="C788" s="71" t="str">
        <f>IF(ISBLANK(Данные!C788),"",Данные!C788)</f>
        <v>компьютерных технологий и электронного обучения</v>
      </c>
      <c r="D788" s="71" t="str">
        <f>IF(ISBLANK(Данные!D788),"",Данные!D788)</f>
        <v>Николаева НВ</v>
      </c>
      <c r="E788" s="71" t="str">
        <f>IF(ISBLANK(Данные!E788),"",Данные!E788)</f>
        <v>кандидат психологических наук</v>
      </c>
      <c r="F788" s="71" t="str">
        <f>IF(ISBLANK(Данные!F788),"",Данные!F788)</f>
        <v>внешний</v>
      </c>
      <c r="G788" s="71">
        <f>IF(ISBLANK(Данные!G788),"",Данные!G788)</f>
        <v>1</v>
      </c>
      <c r="H788" s="71" t="str">
        <f>IF(ISBLANK(Данные!H788),"",Данные!H788)</f>
        <v>2 курс (м) 2018 год/пост</v>
      </c>
      <c r="I788" s="71" t="str">
        <f>IF(ISBLANK(Данные!I788),"",Данные!I788)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71" t="str">
        <f>IF(ISBLANK(Данные!J788),"",Данные!J788)</f>
        <v/>
      </c>
      <c r="K788" s="71" t="str">
        <f>IF(ISBLANK(Данные!K788),"",Данные!K788)</f>
        <v/>
      </c>
      <c r="L788" s="71" t="str">
        <f>IF(ISBLANK(Данные!L788),"",Данные!L788)</f>
        <v/>
      </c>
      <c r="M788" s="72">
        <f t="shared" si="48"/>
        <v>0</v>
      </c>
      <c r="N788" s="72">
        <f t="shared" si="51"/>
        <v>5.3000000000000007</v>
      </c>
      <c r="O788" s="72">
        <f t="shared" si="49"/>
        <v>2.5</v>
      </c>
      <c r="P788" s="72">
        <f t="shared" si="50"/>
        <v>2.5</v>
      </c>
      <c r="Q788" s="72" t="str">
        <f>IF(ISBLANK(Данные!Q788),"",Данные!Q788)</f>
        <v/>
      </c>
      <c r="R788" s="72" t="str">
        <f>IF(ISBLANK(Данные!R788),"",Данные!R788)</f>
        <v/>
      </c>
      <c r="S788" s="72" t="str">
        <f>IF(ISBLANK(Данные!S788),"",Данные!S788)</f>
        <v/>
      </c>
      <c r="T788" s="72" t="str">
        <f>IF(ISBLANK(Данные!T788),"",Данные!T788)</f>
        <v/>
      </c>
      <c r="U788" s="72">
        <f>IF(ISBLANK(Данные!U788),"",Данные!U788)</f>
        <v>35</v>
      </c>
      <c r="V788" s="72" t="str">
        <f>IF(ISBLANK(Данные!V788),"",Данные!V788)</f>
        <v/>
      </c>
      <c r="W788" s="72">
        <f>IF(ISBLANK(Данные!W788),"",Данные!W788)</f>
        <v>10</v>
      </c>
      <c r="X788" s="72">
        <f>IF(ISBLANK(Данные!X788),"",Данные!X788)</f>
        <v>1</v>
      </c>
      <c r="Y788" s="72">
        <f>IF(ISBLANK(Данные!Y788),"",Данные!Y788)</f>
        <v>1</v>
      </c>
      <c r="Z788" s="72" t="str">
        <f>IF(ISBLANK(Данные!Z788),"",Данные!Z788)</f>
        <v/>
      </c>
      <c r="AA788" s="72" t="str">
        <f>IF(ISBLANK(Данные!AA788),"",Данные!AA788)</f>
        <v/>
      </c>
    </row>
    <row r="789" spans="1:28">
      <c r="A789" s="71">
        <f>IF(ISBLANK(Данные!A789),"",Данные!A789)</f>
        <v>6370</v>
      </c>
      <c r="B789" s="71">
        <f>IF(ISBLANK(Данные!B789),"",Данные!B789)</f>
        <v>2019</v>
      </c>
      <c r="C789" s="71" t="str">
        <f>IF(ISBLANK(Данные!C789),"",Данные!C789)</f>
        <v>компьютерных технологий и электронного обучения</v>
      </c>
      <c r="D789" s="71" t="str">
        <f>IF(ISBLANK(Данные!D789),"",Данные!D789)</f>
        <v>Атаян Ануш Михайловна</v>
      </c>
      <c r="E789" s="71" t="str">
        <f>IF(ISBLANK(Данные!E789),"",Данные!E789)</f>
        <v>кандидат педагогических наук</v>
      </c>
      <c r="F789" s="71" t="str">
        <f>IF(ISBLANK(Данные!F789),"",Данные!F789)</f>
        <v>доцент</v>
      </c>
      <c r="G789" s="71">
        <f>IF(ISBLANK(Данные!G789),"",Данные!G789)</f>
        <v>0.75</v>
      </c>
      <c r="H789" s="71" t="str">
        <f>IF(ISBLANK(Данные!H789),"",Данные!H789)</f>
        <v>2 курс (м) 2018 год/пост</v>
      </c>
      <c r="I789" s="71" t="str">
        <f>IF(ISBLANK(Данные!I789),"",Данные!I789)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71" t="str">
        <f>IF(ISBLANK(Данные!J789),"",Данные!J789)</f>
        <v/>
      </c>
      <c r="K789" s="71" t="str">
        <f>IF(ISBLANK(Данные!K789),"",Данные!K789)</f>
        <v/>
      </c>
      <c r="L789" s="71" t="str">
        <f>IF(ISBLANK(Данные!L789),"",Данные!L789)</f>
        <v/>
      </c>
      <c r="M789" s="72">
        <f t="shared" si="48"/>
        <v>0</v>
      </c>
      <c r="N789" s="72">
        <f t="shared" si="51"/>
        <v>5.3000000000000007</v>
      </c>
      <c r="O789" s="72">
        <f t="shared" si="49"/>
        <v>2.5</v>
      </c>
      <c r="P789" s="72">
        <f t="shared" si="50"/>
        <v>2.5</v>
      </c>
      <c r="Q789" s="72" t="str">
        <f>IF(ISBLANK(Данные!Q789),"",Данные!Q789)</f>
        <v/>
      </c>
      <c r="R789" s="72" t="str">
        <f>IF(ISBLANK(Данные!R789),"",Данные!R789)</f>
        <v/>
      </c>
      <c r="S789" s="72" t="str">
        <f>IF(ISBLANK(Данные!S789),"",Данные!S789)</f>
        <v/>
      </c>
      <c r="T789" s="72" t="str">
        <f>IF(ISBLANK(Данные!T789),"",Данные!T789)</f>
        <v/>
      </c>
      <c r="U789" s="72">
        <f>IF(ISBLANK(Данные!U789),"",Данные!U789)</f>
        <v>4</v>
      </c>
      <c r="V789" s="72" t="str">
        <f>IF(ISBLANK(Данные!V789),"",Данные!V789)</f>
        <v/>
      </c>
      <c r="W789" s="72">
        <f>IF(ISBLANK(Данные!W789),"",Данные!W789)</f>
        <v>10</v>
      </c>
      <c r="X789" s="72">
        <f>IF(ISBLANK(Данные!X789),"",Данные!X789)</f>
        <v>1</v>
      </c>
      <c r="Y789" s="72">
        <f>IF(ISBLANK(Данные!Y789),"",Данные!Y789)</f>
        <v>1</v>
      </c>
      <c r="Z789" s="72" t="str">
        <f>IF(ISBLANK(Данные!Z789),"",Данные!Z789)</f>
        <v/>
      </c>
      <c r="AA789" s="72" t="str">
        <f>IF(ISBLANK(Данные!AA789),"",Данные!AA789)</f>
        <v>осн</v>
      </c>
    </row>
    <row r="790" spans="1:28">
      <c r="A790" s="71">
        <f>IF(ISBLANK(Данные!A790),"",Данные!A790)</f>
        <v>6370</v>
      </c>
      <c r="B790" s="71">
        <f>IF(ISBLANK(Данные!B790),"",Данные!B790)</f>
        <v>2019</v>
      </c>
      <c r="C790" s="71" t="str">
        <f>IF(ISBLANK(Данные!C790),"",Данные!C790)</f>
        <v>компьютерных технологий и электронного обучения</v>
      </c>
      <c r="D790" s="71" t="str">
        <f>IF(ISBLANK(Данные!D790),"",Данные!D790)</f>
        <v>Карпова Наталья Александровна</v>
      </c>
      <c r="E790" s="71" t="str">
        <f>IF(ISBLANK(Данные!E790),"",Данные!E790)</f>
        <v>кандидат технических наук</v>
      </c>
      <c r="F790" s="71" t="str">
        <f>IF(ISBLANK(Данные!F790),"",Данные!F790)</f>
        <v>доцент</v>
      </c>
      <c r="G790" s="71">
        <f>IF(ISBLANK(Данные!G790),"",Данные!G790)</f>
        <v>0.75</v>
      </c>
      <c r="H790" s="71" t="str">
        <f>IF(ISBLANK(Данные!H790),"",Данные!H790)</f>
        <v>2 курс (м) 2018 год/пост</v>
      </c>
      <c r="I790" s="71" t="str">
        <f>IF(ISBLANK(Данные!I790),"",Данные!I790)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71" t="str">
        <f>IF(ISBLANK(Данные!J790),"",Данные!J790)</f>
        <v/>
      </c>
      <c r="K790" s="71" t="str">
        <f>IF(ISBLANK(Данные!K790),"",Данные!K790)</f>
        <v/>
      </c>
      <c r="L790" s="71" t="str">
        <f>IF(ISBLANK(Данные!L790),"",Данные!L790)</f>
        <v/>
      </c>
      <c r="M790" s="72">
        <f t="shared" si="48"/>
        <v>0</v>
      </c>
      <c r="N790" s="72">
        <f t="shared" si="51"/>
        <v>5.3000000000000007</v>
      </c>
      <c r="O790" s="72">
        <f t="shared" si="49"/>
        <v>2.5</v>
      </c>
      <c r="P790" s="72">
        <f t="shared" si="50"/>
        <v>2.5</v>
      </c>
      <c r="Q790" s="72" t="str">
        <f>IF(ISBLANK(Данные!Q790),"",Данные!Q790)</f>
        <v/>
      </c>
      <c r="R790" s="72" t="str">
        <f>IF(ISBLANK(Данные!R790),"",Данные!R790)</f>
        <v/>
      </c>
      <c r="S790" s="72" t="str">
        <f>IF(ISBLANK(Данные!S790),"",Данные!S790)</f>
        <v/>
      </c>
      <c r="T790" s="72" t="str">
        <f>IF(ISBLANK(Данные!T790),"",Данные!T790)</f>
        <v/>
      </c>
      <c r="U790" s="72" t="str">
        <f>IF(ISBLANK(Данные!U790),"",Данные!U790)</f>
        <v/>
      </c>
      <c r="V790" s="72">
        <f>IF(ISBLANK(Данные!V790),"",Данные!V790)</f>
        <v>44</v>
      </c>
      <c r="W790" s="72">
        <f>IF(ISBLANK(Данные!W790),"",Данные!W790)</f>
        <v>10</v>
      </c>
      <c r="X790" s="72">
        <f>IF(ISBLANK(Данные!X790),"",Данные!X790)</f>
        <v>1</v>
      </c>
      <c r="Y790" s="72">
        <f>IF(ISBLANK(Данные!Y790),"",Данные!Y790)</f>
        <v>1</v>
      </c>
      <c r="Z790" s="72" t="str">
        <f>IF(ISBLANK(Данные!Z790),"",Данные!Z790)</f>
        <v/>
      </c>
      <c r="AA790" s="72" t="str">
        <f>IF(ISBLANK(Данные!AA790),"",Данные!AA790)</f>
        <v>осн</v>
      </c>
    </row>
    <row r="791" spans="1:28">
      <c r="A791" s="71">
        <f>IF(ISBLANK(Данные!A791),"",Данные!A791)</f>
        <v>6370</v>
      </c>
      <c r="B791" s="71">
        <f>IF(ISBLANK(Данные!B791),"",Данные!B791)</f>
        <v>2019</v>
      </c>
      <c r="C791" s="71" t="str">
        <f>IF(ISBLANK(Данные!C791),"",Данные!C791)</f>
        <v>компьютерных технологий и электронного обучения</v>
      </c>
      <c r="D791" s="71" t="str">
        <f>IF(ISBLANK(Данные!D791),"",Данные!D791)</f>
        <v>Атаян Ануш Михайловна</v>
      </c>
      <c r="E791" s="71" t="str">
        <f>IF(ISBLANK(Данные!E791),"",Данные!E791)</f>
        <v>кандидат педагогических наук</v>
      </c>
      <c r="F791" s="71" t="str">
        <f>IF(ISBLANK(Данные!F791),"",Данные!F791)</f>
        <v>доцент</v>
      </c>
      <c r="G791" s="71">
        <f>IF(ISBLANK(Данные!G791),"",Данные!G791)</f>
        <v>0.75</v>
      </c>
      <c r="H791" s="71" t="str">
        <f>IF(ISBLANK(Данные!H791),"",Данные!H791)</f>
        <v>2 курс (м) 2018 год/пост</v>
      </c>
      <c r="I791" s="71" t="str">
        <f>IF(ISBLANK(Данные!I791),"",Данные!I791)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71" t="str">
        <f>IF(ISBLANK(Данные!J791),"",Данные!J791)</f>
        <v/>
      </c>
      <c r="K791" s="71" t="str">
        <f>IF(ISBLANK(Данные!K791),"",Данные!K791)</f>
        <v/>
      </c>
      <c r="L791" s="71" t="str">
        <f>IF(ISBLANK(Данные!L791),"",Данные!L791)</f>
        <v/>
      </c>
      <c r="M791" s="72">
        <f t="shared" si="48"/>
        <v>0</v>
      </c>
      <c r="N791" s="72">
        <f t="shared" si="51"/>
        <v>5.3000000000000007</v>
      </c>
      <c r="O791" s="72">
        <f t="shared" si="49"/>
        <v>2.5</v>
      </c>
      <c r="P791" s="72">
        <f t="shared" si="50"/>
        <v>2.5</v>
      </c>
      <c r="Q791" s="72" t="str">
        <f>IF(ISBLANK(Данные!Q791),"",Данные!Q791)</f>
        <v/>
      </c>
      <c r="R791" s="72" t="str">
        <f>IF(ISBLANK(Данные!R791),"",Данные!R791)</f>
        <v/>
      </c>
      <c r="S791" s="72" t="str">
        <f>IF(ISBLANK(Данные!S791),"",Данные!S791)</f>
        <v/>
      </c>
      <c r="T791" s="72" t="str">
        <f>IF(ISBLANK(Данные!T791),"",Данные!T791)</f>
        <v/>
      </c>
      <c r="U791" s="72">
        <f>IF(ISBLANK(Данные!U791),"",Данные!U791)</f>
        <v>4</v>
      </c>
      <c r="V791" s="72" t="str">
        <f>IF(ISBLANK(Данные!V791),"",Данные!V791)</f>
        <v/>
      </c>
      <c r="W791" s="72">
        <f>IF(ISBLANK(Данные!W791),"",Данные!W791)</f>
        <v>10</v>
      </c>
      <c r="X791" s="72">
        <f>IF(ISBLANK(Данные!X791),"",Данные!X791)</f>
        <v>1</v>
      </c>
      <c r="Y791" s="72">
        <f>IF(ISBLANK(Данные!Y791),"",Данные!Y791)</f>
        <v>1</v>
      </c>
      <c r="Z791" s="72" t="str">
        <f>IF(ISBLANK(Данные!Z791),"",Данные!Z791)</f>
        <v/>
      </c>
      <c r="AA791" s="72" t="str">
        <f>IF(ISBLANK(Данные!AA791),"",Данные!AA791)</f>
        <v>осн</v>
      </c>
    </row>
    <row r="792" spans="1:28">
      <c r="A792" s="71">
        <f>IF(ISBLANK(Данные!A792),"",Данные!A792)</f>
        <v>6370</v>
      </c>
      <c r="B792" s="71">
        <f>IF(ISBLANK(Данные!B792),"",Данные!B792)</f>
        <v>2019</v>
      </c>
      <c r="C792" s="71" t="str">
        <f>IF(ISBLANK(Данные!C792),"",Данные!C792)</f>
        <v>компьютерных технологий и электронного обучения</v>
      </c>
      <c r="D792" s="71" t="str">
        <f>IF(ISBLANK(Данные!D792),"",Данные!D792)</f>
        <v>Атаян Ануш Михайловна</v>
      </c>
      <c r="E792" s="71" t="str">
        <f>IF(ISBLANK(Данные!E792),"",Данные!E792)</f>
        <v>кандидат педагогических наук</v>
      </c>
      <c r="F792" s="71" t="str">
        <f>IF(ISBLANK(Данные!F792),"",Данные!F792)</f>
        <v>доцент</v>
      </c>
      <c r="G792" s="71">
        <f>IF(ISBLANK(Данные!G792),"",Данные!G792)</f>
        <v>0.75</v>
      </c>
      <c r="H792" s="71" t="str">
        <f>IF(ISBLANK(Данные!H792),"",Данные!H792)</f>
        <v>2 курс (м) 2018 год/пост</v>
      </c>
      <c r="I792" s="71" t="str">
        <f>IF(ISBLANK(Данные!I792),"",Данные!I792)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71" t="str">
        <f>IF(ISBLANK(Данные!J792),"",Данные!J792)</f>
        <v/>
      </c>
      <c r="K792" s="71" t="str">
        <f>IF(ISBLANK(Данные!K792),"",Данные!K792)</f>
        <v/>
      </c>
      <c r="L792" s="71" t="str">
        <f>IF(ISBLANK(Данные!L792),"",Данные!L792)</f>
        <v/>
      </c>
      <c r="M792" s="72">
        <f t="shared" si="48"/>
        <v>0</v>
      </c>
      <c r="N792" s="72">
        <f t="shared" si="51"/>
        <v>5.3000000000000007</v>
      </c>
      <c r="O792" s="72">
        <f t="shared" si="49"/>
        <v>2.5</v>
      </c>
      <c r="P792" s="72">
        <f t="shared" si="50"/>
        <v>2.5</v>
      </c>
      <c r="Q792" s="72" t="str">
        <f>IF(ISBLANK(Данные!Q792),"",Данные!Q792)</f>
        <v/>
      </c>
      <c r="R792" s="72" t="str">
        <f>IF(ISBLANK(Данные!R792),"",Данные!R792)</f>
        <v/>
      </c>
      <c r="S792" s="72" t="str">
        <f>IF(ISBLANK(Данные!S792),"",Данные!S792)</f>
        <v/>
      </c>
      <c r="T792" s="72" t="str">
        <f>IF(ISBLANK(Данные!T792),"",Данные!T792)</f>
        <v/>
      </c>
      <c r="U792" s="72">
        <f>IF(ISBLANK(Данные!U792),"",Данные!U792)</f>
        <v>4</v>
      </c>
      <c r="V792" s="72" t="str">
        <f>IF(ISBLANK(Данные!V792),"",Данные!V792)</f>
        <v/>
      </c>
      <c r="W792" s="72">
        <f>IF(ISBLANK(Данные!W792),"",Данные!W792)</f>
        <v>10</v>
      </c>
      <c r="X792" s="72">
        <f>IF(ISBLANK(Данные!X792),"",Данные!X792)</f>
        <v>1</v>
      </c>
      <c r="Y792" s="72">
        <f>IF(ISBLANK(Данные!Y792),"",Данные!Y792)</f>
        <v>1</v>
      </c>
      <c r="Z792" s="72" t="str">
        <f>IF(ISBLANK(Данные!Z792),"",Данные!Z792)</f>
        <v/>
      </c>
      <c r="AA792" s="72" t="str">
        <f>IF(ISBLANK(Данные!AA792),"",Данные!AA792)</f>
        <v>доп</v>
      </c>
    </row>
    <row r="793" spans="1:28">
      <c r="A793" s="71">
        <f>IF(ISBLANK(Данные!A793),"",Данные!A793)</f>
        <v>6370</v>
      </c>
      <c r="B793" s="71">
        <f>IF(ISBLANK(Данные!B793),"",Данные!B793)</f>
        <v>2019</v>
      </c>
      <c r="C793" s="71" t="str">
        <f>IF(ISBLANK(Данные!C793),"",Данные!C793)</f>
        <v>компьютерных технологий и электронного обучения</v>
      </c>
      <c r="D793" s="71" t="str">
        <f>IF(ISBLANK(Данные!D793),"",Данные!D793)</f>
        <v>Атаян Ануш Михайловна</v>
      </c>
      <c r="E793" s="71" t="str">
        <f>IF(ISBLANK(Данные!E793),"",Данные!E793)</f>
        <v>кандидат педагогических наук</v>
      </c>
      <c r="F793" s="71" t="str">
        <f>IF(ISBLANK(Данные!F793),"",Данные!F793)</f>
        <v>доцент</v>
      </c>
      <c r="G793" s="71">
        <f>IF(ISBLANK(Данные!G793),"",Данные!G793)</f>
        <v>0.75</v>
      </c>
      <c r="H793" s="71" t="str">
        <f>IF(ISBLANK(Данные!H793),"",Данные!H793)</f>
        <v>2 курс (м) 2018 год/пост</v>
      </c>
      <c r="I793" s="71" t="str">
        <f>IF(ISBLANK(Данные!I793),"",Данные!I793)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71" t="str">
        <f>IF(ISBLANK(Данные!J793),"",Данные!J793)</f>
        <v/>
      </c>
      <c r="K793" s="71" t="str">
        <f>IF(ISBLANK(Данные!K793),"",Данные!K793)</f>
        <v/>
      </c>
      <c r="L793" s="71" t="str">
        <f>IF(ISBLANK(Данные!L793),"",Данные!L793)</f>
        <v/>
      </c>
      <c r="M793" s="72">
        <f t="shared" si="48"/>
        <v>0</v>
      </c>
      <c r="N793" s="72">
        <f t="shared" si="51"/>
        <v>5.3000000000000007</v>
      </c>
      <c r="O793" s="72">
        <f t="shared" si="49"/>
        <v>2.5</v>
      </c>
      <c r="P793" s="72">
        <f t="shared" si="50"/>
        <v>2.5</v>
      </c>
      <c r="Q793" s="72" t="str">
        <f>IF(ISBLANK(Данные!Q793),"",Данные!Q793)</f>
        <v/>
      </c>
      <c r="R793" s="72" t="str">
        <f>IF(ISBLANK(Данные!R793),"",Данные!R793)</f>
        <v/>
      </c>
      <c r="S793" s="72" t="str">
        <f>IF(ISBLANK(Данные!S793),"",Данные!S793)</f>
        <v/>
      </c>
      <c r="T793" s="72" t="str">
        <f>IF(ISBLANK(Данные!T793),"",Данные!T793)</f>
        <v/>
      </c>
      <c r="U793" s="72">
        <f>IF(ISBLANK(Данные!U793),"",Данные!U793)</f>
        <v>2</v>
      </c>
      <c r="V793" s="72" t="str">
        <f>IF(ISBLANK(Данные!V793),"",Данные!V793)</f>
        <v/>
      </c>
      <c r="W793" s="72">
        <f>IF(ISBLANK(Данные!W793),"",Данные!W793)</f>
        <v>10</v>
      </c>
      <c r="X793" s="72">
        <f>IF(ISBLANK(Данные!X793),"",Данные!X793)</f>
        <v>1</v>
      </c>
      <c r="Y793" s="72">
        <f>IF(ISBLANK(Данные!Y793),"",Данные!Y793)</f>
        <v>1</v>
      </c>
      <c r="Z793" s="72" t="str">
        <f>IF(ISBLANK(Данные!Z793),"",Данные!Z793)</f>
        <v/>
      </c>
      <c r="AA793" s="72" t="str">
        <f>IF(ISBLANK(Данные!AA793),"",Данные!AA793)</f>
        <v>осн</v>
      </c>
    </row>
    <row r="794" spans="1:28">
      <c r="A794" s="71">
        <f>IF(ISBLANK(Данные!A794),"",Данные!A794)</f>
        <v>6370</v>
      </c>
      <c r="B794" s="71">
        <f>IF(ISBLANK(Данные!B794),"",Данные!B794)</f>
        <v>2019</v>
      </c>
      <c r="C794" s="71" t="str">
        <f>IF(ISBLANK(Данные!C794),"",Данные!C794)</f>
        <v>компьютерных технологий и электронного обучения</v>
      </c>
      <c r="D794" s="71" t="str">
        <f>IF(ISBLANK(Данные!D794),"",Данные!D794)</f>
        <v>Акимов СС</v>
      </c>
      <c r="E794" s="71" t="str">
        <f>IF(ISBLANK(Данные!E794),"",Данные!E794)</f>
        <v>кандидат педагогических наук</v>
      </c>
      <c r="F794" s="71" t="str">
        <f>IF(ISBLANK(Данные!F794),"",Данные!F794)</f>
        <v>доцент</v>
      </c>
      <c r="G794" s="71">
        <f>IF(ISBLANK(Данные!G794),"",Данные!G794)</f>
        <v>1</v>
      </c>
      <c r="H794" s="71" t="str">
        <f>IF(ISBLANK(Данные!H794),"",Данные!H794)</f>
        <v>2 курс (м) 2018 год/пост</v>
      </c>
      <c r="I794" s="71" t="str">
        <f>IF(ISBLANK(Данные!I794),"",Данные!I794)</f>
        <v>Модуль "IT-решения и инструменты в образовании". Дисциплины и курсы по выбору. Прикладные информационные технологии</v>
      </c>
      <c r="J794" s="71">
        <f>IF(ISBLANK(Данные!J794),"",Данные!J794)</f>
        <v>4</v>
      </c>
      <c r="K794" s="71">
        <f>IF(ISBLANK(Данные!K794),"",Данные!K794)</f>
        <v>14</v>
      </c>
      <c r="L794" s="71" t="str">
        <f>IF(ISBLANK(Данные!L794),"",Данные!L794)</f>
        <v/>
      </c>
      <c r="M794" s="72">
        <f t="shared" si="48"/>
        <v>1.8</v>
      </c>
      <c r="N794" s="72">
        <f t="shared" si="51"/>
        <v>5.3000000000000007</v>
      </c>
      <c r="O794" s="72">
        <f t="shared" si="49"/>
        <v>2.5</v>
      </c>
      <c r="P794" s="72">
        <f t="shared" si="50"/>
        <v>2.5</v>
      </c>
      <c r="Q794" s="72" t="str">
        <f>IF(ISBLANK(Данные!Q794),"",Данные!Q794)</f>
        <v/>
      </c>
      <c r="R794" s="72" t="str">
        <f>IF(ISBLANK(Данные!R794),"",Данные!R794)</f>
        <v/>
      </c>
      <c r="S794" s="72" t="str">
        <f>IF(ISBLANK(Данные!S794),"",Данные!S794)</f>
        <v/>
      </c>
      <c r="T794" s="72" t="str">
        <f>IF(ISBLANK(Данные!T794),"",Данные!T794)</f>
        <v/>
      </c>
      <c r="U794" s="72" t="str">
        <f>IF(ISBLANK(Данные!U794),"",Данные!U794)</f>
        <v/>
      </c>
      <c r="V794" s="72" t="str">
        <f>IF(ISBLANK(Данные!V794),"",Данные!V794)</f>
        <v/>
      </c>
      <c r="W794" s="72">
        <f>IF(ISBLANK(Данные!W794),"",Данные!W794)</f>
        <v>10</v>
      </c>
      <c r="X794" s="72">
        <f>IF(ISBLANK(Данные!X794),"",Данные!X794)</f>
        <v>1</v>
      </c>
      <c r="Y794" s="72">
        <f>IF(ISBLANK(Данные!Y794),"",Данные!Y794)</f>
        <v>1</v>
      </c>
      <c r="Z794" s="72" t="str">
        <f>IF(ISBLANK(Данные!Z794),"",Данные!Z794)</f>
        <v/>
      </c>
      <c r="AA794" s="72" t="str">
        <f>IF(ISBLANK(Данные!AA794),"",Данные!AA794)</f>
        <v>осн</v>
      </c>
    </row>
    <row r="795" spans="1:28">
      <c r="A795" s="71">
        <f>IF(ISBLANK(Данные!A795),"",Данные!A795)</f>
        <v>5791</v>
      </c>
      <c r="B795" s="71">
        <f>IF(ISBLANK(Данные!B795),"",Данные!B795)</f>
        <v>2020</v>
      </c>
      <c r="C795" s="71" t="str">
        <f>IF(ISBLANK(Данные!C795),"",Данные!C795)</f>
        <v>современных европейских языков</v>
      </c>
      <c r="D795" s="71" t="str">
        <f>IF(ISBLANK(Данные!D795),"",Данные!D795)</f>
        <v>Кудрявцева Наталья Фаддеевна</v>
      </c>
      <c r="E795" s="71" t="str">
        <f>IF(ISBLANK(Данные!E795),"",Данные!E795)</f>
        <v>кандидат социологических наук</v>
      </c>
      <c r="F795" s="71" t="str">
        <f>IF(ISBLANK(Данные!F795),"",Данные!F795)</f>
        <v>доцент</v>
      </c>
      <c r="G795" s="71">
        <f>IF(ISBLANK(Данные!G795),"",Данные!G795)</f>
        <v>1</v>
      </c>
      <c r="H795" s="71" t="str">
        <f>IF(ISBLANK(Данные!H795),"",Данные!H795)</f>
        <v>4 курс 2017 год/пост</v>
      </c>
      <c r="I795" s="71" t="str">
        <f>IF(ISBLANK(Данные!I795),"",Данные!I795)</f>
        <v>Модуль "Основы профессионального общения на иностранном языке". Профессионально-ориентированная письменная коммуникация</v>
      </c>
      <c r="J795" s="71" t="str">
        <f>IF(ISBLANK(Данные!J795),"",Данные!J795)</f>
        <v/>
      </c>
      <c r="K795" s="71" t="str">
        <f>IF(ISBLANK(Данные!K795),"",Данные!K795)</f>
        <v/>
      </c>
      <c r="L795" s="71">
        <f>IF(ISBLANK(Данные!L795),"",Данные!L795)</f>
        <v>72</v>
      </c>
      <c r="M795" s="72">
        <f t="shared" si="48"/>
        <v>7.2</v>
      </c>
      <c r="N795" s="72">
        <f t="shared" si="51"/>
        <v>11.57</v>
      </c>
      <c r="O795" s="72">
        <f t="shared" si="49"/>
        <v>7.25</v>
      </c>
      <c r="P795" s="72">
        <f t="shared" si="50"/>
        <v>7.25</v>
      </c>
      <c r="Q795" s="72" t="str">
        <f>IF(ISBLANK(Данные!Q795),"",Данные!Q795)</f>
        <v/>
      </c>
      <c r="R795" s="72" t="str">
        <f>IF(ISBLANK(Данные!R795),"",Данные!R795)</f>
        <v/>
      </c>
      <c r="S795" s="72" t="str">
        <f>IF(ISBLANK(Данные!S795),"",Данные!S795)</f>
        <v/>
      </c>
      <c r="T795" s="72" t="str">
        <f>IF(ISBLANK(Данные!T795),"",Данные!T795)</f>
        <v/>
      </c>
      <c r="U795" s="72" t="str">
        <f>IF(ISBLANK(Данные!U795),"",Данные!U795)</f>
        <v/>
      </c>
      <c r="V795" s="72" t="str">
        <f>IF(ISBLANK(Данные!V795),"",Данные!V795)</f>
        <v/>
      </c>
      <c r="W795" s="72">
        <f>IF(ISBLANK(Данные!W795),"",Данные!W795)</f>
        <v>29</v>
      </c>
      <c r="X795" s="72">
        <f>IF(ISBLANK(Данные!X795),"",Данные!X795)</f>
        <v>1</v>
      </c>
      <c r="Y795" s="72">
        <f>IF(ISBLANK(Данные!Y795),"",Данные!Y795)</f>
        <v>2</v>
      </c>
      <c r="Z795" s="72" t="str">
        <f>IF(ISBLANK(Данные!Z795),"",Данные!Z795)</f>
        <v/>
      </c>
      <c r="AA795" s="72" t="str">
        <f>IF(ISBLANK(Данные!AA795),"",Данные!AA795)</f>
        <v/>
      </c>
    </row>
    <row r="796" spans="1:28" s="6" customFormat="1">
      <c r="A796" s="71">
        <f>IF(ISBLANK(Данные!A796),"",Данные!A796)</f>
        <v>6368</v>
      </c>
      <c r="B796" s="71">
        <f>IF(ISBLANK(Данные!B796),"",Данные!B796)</f>
        <v>2019</v>
      </c>
      <c r="C796" s="71" t="str">
        <f>IF(ISBLANK(Данные!C796),"",Данные!C796)</f>
        <v>компьютерных технологий и электронного обучения</v>
      </c>
      <c r="D796" s="71" t="str">
        <f>IF(ISBLANK(Данные!D796),"",Данные!D796)</f>
        <v>Абрамян Геннадий Владимирович</v>
      </c>
      <c r="E796" s="71" t="str">
        <f>IF(ISBLANK(Данные!E796),"",Данные!E796)</f>
        <v>доктор педагогических наук</v>
      </c>
      <c r="F796" s="71" t="str">
        <f>IF(ISBLANK(Данные!F796),"",Данные!F796)</f>
        <v>профессор</v>
      </c>
      <c r="G796" s="71">
        <f>IF(ISBLANK(Данные!G796),"",Данные!G796)</f>
        <v>1</v>
      </c>
      <c r="H796" s="71" t="str">
        <f>IF(ISBLANK(Данные!H796),"",Данные!H796)</f>
        <v>2 курс (б) 2018 год/пост</v>
      </c>
      <c r="I796" s="71" t="str">
        <f>IF(ISBLANK(Данные!I796),"",Данные!I796)</f>
        <v>Модуль "Системное и прикладное программное обеспечение". Операционные системы</v>
      </c>
      <c r="J796" s="71">
        <f>IF(ISBLANK(Данные!J796),"",Данные!J796)</f>
        <v>18</v>
      </c>
      <c r="K796" s="71" t="str">
        <f>IF(ISBLANK(Данные!K796),"",Данные!K796)</f>
        <v/>
      </c>
      <c r="L796" s="71">
        <f>IF(ISBLANK(Данные!L796),"",Данные!L796)</f>
        <v>108</v>
      </c>
      <c r="M796" s="72">
        <f t="shared" si="48"/>
        <v>12.600000000000001</v>
      </c>
      <c r="N796" s="72">
        <f t="shared" si="51"/>
        <v>14.870000000000001</v>
      </c>
      <c r="O796" s="72">
        <f t="shared" si="49"/>
        <v>9.75</v>
      </c>
      <c r="P796" s="72">
        <f t="shared" si="50"/>
        <v>9.75</v>
      </c>
      <c r="Q796" s="72" t="str">
        <f>IF(ISBLANK(Данные!Q796),"",Данные!Q796)</f>
        <v/>
      </c>
      <c r="R796" s="72" t="str">
        <f>IF(ISBLANK(Данные!R796),"",Данные!R796)</f>
        <v/>
      </c>
      <c r="S796" s="72" t="str">
        <f>IF(ISBLANK(Данные!S796),"",Данные!S796)</f>
        <v/>
      </c>
      <c r="T796" s="72" t="str">
        <f>IF(ISBLANK(Данные!T796),"",Данные!T796)</f>
        <v/>
      </c>
      <c r="U796" s="72" t="str">
        <f>IF(ISBLANK(Данные!U796),"",Данные!U796)</f>
        <v/>
      </c>
      <c r="V796" s="72" t="str">
        <f>IF(ISBLANK(Данные!V796),"",Данные!V796)</f>
        <v/>
      </c>
      <c r="W796" s="72">
        <f>IF(ISBLANK(Данные!W796),"",Данные!W796)</f>
        <v>39</v>
      </c>
      <c r="X796" s="72">
        <f>IF(ISBLANK(Данные!X796),"",Данные!X796)</f>
        <v>2</v>
      </c>
      <c r="Y796" s="72">
        <f>IF(ISBLANK(Данные!Y796),"",Данные!Y796)</f>
        <v>3</v>
      </c>
      <c r="Z796" s="72" t="str">
        <f>IF(ISBLANK(Данные!Z796),"",Данные!Z796)</f>
        <v/>
      </c>
      <c r="AA796" s="72" t="str">
        <f>IF(ISBLANK(Данные!AA796),"",Данные!AA796)</f>
        <v>осн</v>
      </c>
      <c r="AB796"/>
    </row>
    <row r="797" spans="1:28" s="6" customFormat="1">
      <c r="A797" s="71">
        <f>IF(ISBLANK(Данные!A797),"",Данные!A797)</f>
        <v>6368</v>
      </c>
      <c r="B797" s="71">
        <f>IF(ISBLANK(Данные!B797),"",Данные!B797)</f>
        <v>2019</v>
      </c>
      <c r="C797" s="71" t="str">
        <f>IF(ISBLANK(Данные!C797),"",Данные!C797)</f>
        <v>компьютерных технологий и электронного обучения</v>
      </c>
      <c r="D797" s="71" t="str">
        <f>IF(ISBLANK(Данные!D797),"",Данные!D797)</f>
        <v>Авксентьева Елена Юрьевна</v>
      </c>
      <c r="E797" s="71" t="str">
        <f>IF(ISBLANK(Данные!E797),"",Данные!E797)</f>
        <v>кандидат педагогических наук</v>
      </c>
      <c r="F797" s="71" t="str">
        <f>IF(ISBLANK(Данные!F797),"",Данные!F797)</f>
        <v>доцент</v>
      </c>
      <c r="G797" s="71">
        <f>IF(ISBLANK(Данные!G797),"",Данные!G797)</f>
        <v>1</v>
      </c>
      <c r="H797" s="71" t="str">
        <f>IF(ISBLANK(Данные!H797),"",Данные!H797)</f>
        <v>2 курс (б) 2018 год/пост</v>
      </c>
      <c r="I797" s="71" t="str">
        <f>IF(ISBLANK(Данные!I797),"",Данные!I797)</f>
        <v>Модуль "Системное и прикладное программное обеспечение". Программирование</v>
      </c>
      <c r="J797" s="71">
        <f>IF(ISBLANK(Данные!J797),"",Данные!J797)</f>
        <v>18</v>
      </c>
      <c r="K797" s="71" t="str">
        <f>IF(ISBLANK(Данные!K797),"",Данные!K797)</f>
        <v/>
      </c>
      <c r="L797" s="71" t="str">
        <f>IF(ISBLANK(Данные!L797),"",Данные!L797)</f>
        <v/>
      </c>
      <c r="M797" s="72">
        <f t="shared" si="48"/>
        <v>1.8</v>
      </c>
      <c r="N797" s="72">
        <f t="shared" si="51"/>
        <v>14.870000000000001</v>
      </c>
      <c r="O797" s="72">
        <f t="shared" si="49"/>
        <v>9.75</v>
      </c>
      <c r="P797" s="72">
        <f t="shared" si="50"/>
        <v>9.75</v>
      </c>
      <c r="Q797" s="72" t="str">
        <f>IF(ISBLANK(Данные!Q797),"",Данные!Q797)</f>
        <v/>
      </c>
      <c r="R797" s="72" t="str">
        <f>IF(ISBLANK(Данные!R797),"",Данные!R797)</f>
        <v/>
      </c>
      <c r="S797" s="72" t="str">
        <f>IF(ISBLANK(Данные!S797),"",Данные!S797)</f>
        <v/>
      </c>
      <c r="T797" s="72" t="str">
        <f>IF(ISBLANK(Данные!T797),"",Данные!T797)</f>
        <v/>
      </c>
      <c r="U797" s="72" t="str">
        <f>IF(ISBLANK(Данные!U797),"",Данные!U797)</f>
        <v/>
      </c>
      <c r="V797" s="72" t="str">
        <f>IF(ISBLANK(Данные!V797),"",Данные!V797)</f>
        <v/>
      </c>
      <c r="W797" s="72">
        <f>IF(ISBLANK(Данные!W797),"",Данные!W797)</f>
        <v>39</v>
      </c>
      <c r="X797" s="72">
        <f>IF(ISBLANK(Данные!X797),"",Данные!X797)</f>
        <v>2</v>
      </c>
      <c r="Y797" s="72">
        <f>IF(ISBLANK(Данные!Y797),"",Данные!Y797)</f>
        <v>3</v>
      </c>
      <c r="Z797" s="72" t="str">
        <f>IF(ISBLANK(Данные!Z797),"",Данные!Z797)</f>
        <v/>
      </c>
      <c r="AA797" s="72" t="str">
        <f>IF(ISBLANK(Данные!AA797),"",Данные!AA797)</f>
        <v>доп</v>
      </c>
      <c r="AB797"/>
    </row>
    <row r="798" spans="1:28" s="6" customFormat="1">
      <c r="A798" s="71">
        <f>IF(ISBLANK(Данные!A798),"",Данные!A798)</f>
        <v>6368</v>
      </c>
      <c r="B798" s="71">
        <f>IF(ISBLANK(Данные!B798),"",Данные!B798)</f>
        <v>2019</v>
      </c>
      <c r="C798" s="71" t="str">
        <f>IF(ISBLANK(Данные!C798),"",Данные!C798)</f>
        <v>компьютерных технологий и электронного обучения</v>
      </c>
      <c r="D798" s="71" t="str">
        <f>IF(ISBLANK(Данные!D798),"",Данные!D798)</f>
        <v>Авксентьева Елена Юрьевна</v>
      </c>
      <c r="E798" s="71" t="str">
        <f>IF(ISBLANK(Данные!E798),"",Данные!E798)</f>
        <v>кандидат педагогических наук</v>
      </c>
      <c r="F798" s="71" t="str">
        <f>IF(ISBLANK(Данные!F798),"",Данные!F798)</f>
        <v>доцент</v>
      </c>
      <c r="G798" s="71">
        <f>IF(ISBLANK(Данные!G798),"",Данные!G798)</f>
        <v>1</v>
      </c>
      <c r="H798" s="71" t="str">
        <f>IF(ISBLANK(Данные!H798),"",Данные!H798)</f>
        <v>2 курс (б) 2018 год/пост</v>
      </c>
      <c r="I798" s="71" t="str">
        <f>IF(ISBLANK(Данные!I798),"",Данные!I798)</f>
        <v>Модуль "Технологии и методы вычислений". Информационные технологии в решении задач оптимизации</v>
      </c>
      <c r="J798" s="71" t="str">
        <f>IF(ISBLANK(Данные!J798),"",Данные!J798)</f>
        <v/>
      </c>
      <c r="K798" s="71" t="str">
        <f>IF(ISBLANK(Данные!K798),"",Данные!K798)</f>
        <v/>
      </c>
      <c r="L798" s="71">
        <f>IF(ISBLANK(Данные!L798),"",Данные!L798)</f>
        <v>36</v>
      </c>
      <c r="M798" s="72">
        <f t="shared" si="48"/>
        <v>3.6</v>
      </c>
      <c r="N798" s="72">
        <f t="shared" si="51"/>
        <v>14.870000000000001</v>
      </c>
      <c r="O798" s="72">
        <f t="shared" si="49"/>
        <v>9.75</v>
      </c>
      <c r="P798" s="72">
        <f t="shared" si="50"/>
        <v>9.75</v>
      </c>
      <c r="Q798" s="72" t="str">
        <f>IF(ISBLANK(Данные!Q798),"",Данные!Q798)</f>
        <v/>
      </c>
      <c r="R798" s="72" t="str">
        <f>IF(ISBLANK(Данные!R798),"",Данные!R798)</f>
        <v/>
      </c>
      <c r="S798" s="72" t="str">
        <f>IF(ISBLANK(Данные!S798),"",Данные!S798)</f>
        <v/>
      </c>
      <c r="T798" s="72" t="str">
        <f>IF(ISBLANK(Данные!T798),"",Данные!T798)</f>
        <v/>
      </c>
      <c r="U798" s="72" t="str">
        <f>IF(ISBLANK(Данные!U798),"",Данные!U798)</f>
        <v/>
      </c>
      <c r="V798" s="72" t="str">
        <f>IF(ISBLANK(Данные!V798),"",Данные!V798)</f>
        <v/>
      </c>
      <c r="W798" s="72">
        <f>IF(ISBLANK(Данные!W798),"",Данные!W798)</f>
        <v>39</v>
      </c>
      <c r="X798" s="72">
        <f>IF(ISBLANK(Данные!X798),"",Данные!X798)</f>
        <v>2</v>
      </c>
      <c r="Y798" s="72">
        <f>IF(ISBLANK(Данные!Y798),"",Данные!Y798)</f>
        <v>3</v>
      </c>
      <c r="Z798" s="72" t="str">
        <f>IF(ISBLANK(Данные!Z798),"",Данные!Z798)</f>
        <v/>
      </c>
      <c r="AA798" s="72" t="str">
        <f>IF(ISBLANK(Данные!AA798),"",Данные!AA798)</f>
        <v>доп</v>
      </c>
      <c r="AB798"/>
    </row>
    <row r="799" spans="1:28" s="6" customFormat="1">
      <c r="A799" s="71">
        <f>IF(ISBLANK(Данные!A799),"",Данные!A799)</f>
        <v>6368</v>
      </c>
      <c r="B799" s="71">
        <f>IF(ISBLANK(Данные!B799),"",Данные!B799)</f>
        <v>2019</v>
      </c>
      <c r="C799" s="71" t="str">
        <f>IF(ISBLANK(Данные!C799),"",Данные!C799)</f>
        <v>компьютерных технологий и электронного обучения</v>
      </c>
      <c r="D799" s="71" t="str">
        <f>IF(ISBLANK(Данные!D799),"",Данные!D799)</f>
        <v>Авксентьева Елена Юрьевна</v>
      </c>
      <c r="E799" s="71" t="str">
        <f>IF(ISBLANK(Данные!E799),"",Данные!E799)</f>
        <v>кандидат педагогических наук</v>
      </c>
      <c r="F799" s="71" t="str">
        <f>IF(ISBLANK(Данные!F799),"",Данные!F799)</f>
        <v>доцент</v>
      </c>
      <c r="G799" s="71">
        <f>IF(ISBLANK(Данные!G799),"",Данные!G799)</f>
        <v>1</v>
      </c>
      <c r="H799" s="71" t="str">
        <f>IF(ISBLANK(Данные!H799),"",Данные!H799)</f>
        <v>2 курс (б) 2018 год/пост</v>
      </c>
      <c r="I799" s="71" t="str">
        <f>IF(ISBLANK(Данные!I799),"",Данные!I799)</f>
        <v>Модуль "Технологии и методы вычислений". Информационные технологии в решении задач оптимизации</v>
      </c>
      <c r="J799" s="71">
        <f>IF(ISBLANK(Данные!J799),"",Данные!J799)</f>
        <v>18</v>
      </c>
      <c r="K799" s="71" t="str">
        <f>IF(ISBLANK(Данные!K799),"",Данные!K799)</f>
        <v/>
      </c>
      <c r="L799" s="71">
        <f>IF(ISBLANK(Данные!L799),"",Данные!L799)</f>
        <v>72</v>
      </c>
      <c r="M799" s="72">
        <f t="shared" si="48"/>
        <v>9</v>
      </c>
      <c r="N799" s="72">
        <f t="shared" si="51"/>
        <v>14.870000000000001</v>
      </c>
      <c r="O799" s="72">
        <f t="shared" si="49"/>
        <v>9.75</v>
      </c>
      <c r="P799" s="72">
        <f t="shared" si="50"/>
        <v>9.75</v>
      </c>
      <c r="Q799" s="72" t="str">
        <f>IF(ISBLANK(Данные!Q799),"",Данные!Q799)</f>
        <v/>
      </c>
      <c r="R799" s="72" t="str">
        <f>IF(ISBLANK(Данные!R799),"",Данные!R799)</f>
        <v/>
      </c>
      <c r="S799" s="72" t="str">
        <f>IF(ISBLANK(Данные!S799),"",Данные!S799)</f>
        <v/>
      </c>
      <c r="T799" s="72" t="str">
        <f>IF(ISBLANK(Данные!T799),"",Данные!T799)</f>
        <v/>
      </c>
      <c r="U799" s="72" t="str">
        <f>IF(ISBLANK(Данные!U799),"",Данные!U799)</f>
        <v/>
      </c>
      <c r="V799" s="72" t="str">
        <f>IF(ISBLANK(Данные!V799),"",Данные!V799)</f>
        <v/>
      </c>
      <c r="W799" s="72">
        <f>IF(ISBLANK(Данные!W799),"",Данные!W799)</f>
        <v>39</v>
      </c>
      <c r="X799" s="72">
        <f>IF(ISBLANK(Данные!X799),"",Данные!X799)</f>
        <v>2</v>
      </c>
      <c r="Y799" s="72">
        <f>IF(ISBLANK(Данные!Y799),"",Данные!Y799)</f>
        <v>3</v>
      </c>
      <c r="Z799" s="72" t="str">
        <f>IF(ISBLANK(Данные!Z799),"",Данные!Z799)</f>
        <v/>
      </c>
      <c r="AA799" s="72" t="str">
        <f>IF(ISBLANK(Данные!AA799),"",Данные!AA799)</f>
        <v>осн</v>
      </c>
      <c r="AB799"/>
    </row>
    <row r="800" spans="1:28" s="6" customFormat="1">
      <c r="A800" s="71">
        <f>IF(ISBLANK(Данные!A800),"",Данные!A800)</f>
        <v>6368</v>
      </c>
      <c r="B800" s="71">
        <f>IF(ISBLANK(Данные!B800),"",Данные!B800)</f>
        <v>2019</v>
      </c>
      <c r="C800" s="71" t="str">
        <f>IF(ISBLANK(Данные!C800),"",Данные!C800)</f>
        <v>компьютерных технологий и электронного обучения</v>
      </c>
      <c r="D800" s="71" t="str">
        <f>IF(ISBLANK(Данные!D800),"",Данные!D800)</f>
        <v>Атаян Ануш Михайловна</v>
      </c>
      <c r="E800" s="71" t="str">
        <f>IF(ISBLANK(Данные!E800),"",Данные!E800)</f>
        <v>кандидат педагогических наук</v>
      </c>
      <c r="F800" s="71" t="str">
        <f>IF(ISBLANK(Данные!F800),"",Данные!F800)</f>
        <v>доцент</v>
      </c>
      <c r="G800" s="71">
        <f>IF(ISBLANK(Данные!G800),"",Данные!G800)</f>
        <v>1</v>
      </c>
      <c r="H800" s="71" t="str">
        <f>IF(ISBLANK(Данные!H800),"",Данные!H800)</f>
        <v>2 курс (б) 2018 год/пост</v>
      </c>
      <c r="I800" s="71" t="str">
        <f>IF(ISBLANK(Данные!I800),"",Данные!I800)</f>
        <v>Модуль "Информационные технологии в управлении в IT-компании". Дисциплины и курсы по выбору. Основы бизнес-информатики</v>
      </c>
      <c r="J800" s="71">
        <f>IF(ISBLANK(Данные!J800),"",Данные!J800)</f>
        <v>18</v>
      </c>
      <c r="K800" s="71" t="str">
        <f>IF(ISBLANK(Данные!K800),"",Данные!K800)</f>
        <v/>
      </c>
      <c r="L800" s="71">
        <f>IF(ISBLANK(Данные!L800),"",Данные!L800)</f>
        <v>54</v>
      </c>
      <c r="M800" s="72">
        <f t="shared" si="48"/>
        <v>7.2</v>
      </c>
      <c r="N800" s="72">
        <f t="shared" si="51"/>
        <v>14.870000000000001</v>
      </c>
      <c r="O800" s="72">
        <f t="shared" si="49"/>
        <v>9.75</v>
      </c>
      <c r="P800" s="72">
        <f t="shared" si="50"/>
        <v>9.75</v>
      </c>
      <c r="Q800" s="72" t="str">
        <f>IF(ISBLANK(Данные!Q800),"",Данные!Q800)</f>
        <v/>
      </c>
      <c r="R800" s="72" t="str">
        <f>IF(ISBLANK(Данные!R800),"",Данные!R800)</f>
        <v/>
      </c>
      <c r="S800" s="72" t="str">
        <f>IF(ISBLANK(Данные!S800),"",Данные!S800)</f>
        <v/>
      </c>
      <c r="T800" s="72" t="str">
        <f>IF(ISBLANK(Данные!T800),"",Данные!T800)</f>
        <v/>
      </c>
      <c r="U800" s="72" t="str">
        <f>IF(ISBLANK(Данные!U800),"",Данные!U800)</f>
        <v/>
      </c>
      <c r="V800" s="72" t="str">
        <f>IF(ISBLANK(Данные!V800),"",Данные!V800)</f>
        <v/>
      </c>
      <c r="W800" s="72">
        <f>IF(ISBLANK(Данные!W800),"",Данные!W800)</f>
        <v>39</v>
      </c>
      <c r="X800" s="72">
        <f>IF(ISBLANK(Данные!X800),"",Данные!X800)</f>
        <v>2</v>
      </c>
      <c r="Y800" s="72">
        <f>IF(ISBLANK(Данные!Y800),"",Данные!Y800)</f>
        <v>3</v>
      </c>
      <c r="Z800" s="72" t="str">
        <f>IF(ISBLANK(Данные!Z800),"",Данные!Z800)</f>
        <v/>
      </c>
      <c r="AA800" s="72" t="str">
        <f>IF(ISBLANK(Данные!AA800),"",Данные!AA800)</f>
        <v>осн</v>
      </c>
      <c r="AB800"/>
    </row>
    <row r="801" spans="1:28" s="6" customFormat="1">
      <c r="A801" s="71">
        <f>IF(ISBLANK(Данные!A801),"",Данные!A801)</f>
        <v>6368</v>
      </c>
      <c r="B801" s="71">
        <f>IF(ISBLANK(Данные!B801),"",Данные!B801)</f>
        <v>2019</v>
      </c>
      <c r="C801" s="71" t="str">
        <f>IF(ISBLANK(Данные!C801),"",Данные!C801)</f>
        <v>компьютерных технологий и электронного обучения</v>
      </c>
      <c r="D801" s="71" t="str">
        <f>IF(ISBLANK(Данные!D801),"",Данные!D801)</f>
        <v>Воробьев Владимир Иванович</v>
      </c>
      <c r="E801" s="71" t="str">
        <f>IF(ISBLANK(Данные!E801),"",Данные!E801)</f>
        <v>доктор технических наук</v>
      </c>
      <c r="F801" s="71" t="str">
        <f>IF(ISBLANK(Данные!F801),"",Данные!F801)</f>
        <v>профессор</v>
      </c>
      <c r="G801" s="71">
        <f>IF(ISBLANK(Данные!G801),"",Данные!G801)</f>
        <v>1</v>
      </c>
      <c r="H801" s="71" t="str">
        <f>IF(ISBLANK(Данные!H801),"",Данные!H801)</f>
        <v>2 курс (б) 2018 год/пост</v>
      </c>
      <c r="I801" s="71" t="str">
        <f>IF(ISBLANK(Данные!I801),"",Данные!I801)</f>
        <v>Модуль "Технологии и методы вычислений". Технологии компьютерного моделирования</v>
      </c>
      <c r="J801" s="71">
        <f>IF(ISBLANK(Данные!J801),"",Данные!J801)</f>
        <v>4</v>
      </c>
      <c r="K801" s="71" t="str">
        <f>IF(ISBLANK(Данные!K801),"",Данные!K801)</f>
        <v/>
      </c>
      <c r="L801" s="71" t="str">
        <f>IF(ISBLANK(Данные!L801),"",Данные!L801)</f>
        <v/>
      </c>
      <c r="M801" s="72">
        <f t="shared" si="48"/>
        <v>0.4</v>
      </c>
      <c r="N801" s="72">
        <f t="shared" si="51"/>
        <v>14.870000000000001</v>
      </c>
      <c r="O801" s="72">
        <f t="shared" si="49"/>
        <v>9.75</v>
      </c>
      <c r="P801" s="72">
        <f t="shared" si="50"/>
        <v>9.75</v>
      </c>
      <c r="Q801" s="72" t="str">
        <f>IF(ISBLANK(Данные!Q801),"",Данные!Q801)</f>
        <v/>
      </c>
      <c r="R801" s="72" t="str">
        <f>IF(ISBLANK(Данные!R801),"",Данные!R801)</f>
        <v/>
      </c>
      <c r="S801" s="72" t="str">
        <f>IF(ISBLANK(Данные!S801),"",Данные!S801)</f>
        <v/>
      </c>
      <c r="T801" s="72" t="str">
        <f>IF(ISBLANK(Данные!T801),"",Данные!T801)</f>
        <v/>
      </c>
      <c r="U801" s="72" t="str">
        <f>IF(ISBLANK(Данные!U801),"",Данные!U801)</f>
        <v/>
      </c>
      <c r="V801" s="72" t="str">
        <f>IF(ISBLANK(Данные!V801),"",Данные!V801)</f>
        <v/>
      </c>
      <c r="W801" s="72">
        <f>IF(ISBLANK(Данные!W801),"",Данные!W801)</f>
        <v>39</v>
      </c>
      <c r="X801" s="72">
        <f>IF(ISBLANK(Данные!X801),"",Данные!X801)</f>
        <v>2</v>
      </c>
      <c r="Y801" s="72">
        <f>IF(ISBLANK(Данные!Y801),"",Данные!Y801)</f>
        <v>3</v>
      </c>
      <c r="Z801" s="72" t="str">
        <f>IF(ISBLANK(Данные!Z801),"",Данные!Z801)</f>
        <v/>
      </c>
      <c r="AA801" s="72" t="str">
        <f>IF(ISBLANK(Данные!AA801),"",Данные!AA801)</f>
        <v>доп</v>
      </c>
      <c r="AB801"/>
    </row>
    <row r="802" spans="1:28" s="6" customFormat="1">
      <c r="A802" s="71">
        <f>IF(ISBLANK(Данные!A802),"",Данные!A802)</f>
        <v>6368</v>
      </c>
      <c r="B802" s="71">
        <f>IF(ISBLANK(Данные!B802),"",Данные!B802)</f>
        <v>2019</v>
      </c>
      <c r="C802" s="71" t="str">
        <f>IF(ISBLANK(Данные!C802),"",Данные!C802)</f>
        <v>компьютерных технологий и электронного обучения</v>
      </c>
      <c r="D802" s="71" t="str">
        <f>IF(ISBLANK(Данные!D802),"",Данные!D802)</f>
        <v>Воробьев Владимир Иванович</v>
      </c>
      <c r="E802" s="71" t="str">
        <f>IF(ISBLANK(Данные!E802),"",Данные!E802)</f>
        <v>доктор технических наук</v>
      </c>
      <c r="F802" s="71" t="str">
        <f>IF(ISBLANK(Данные!F802),"",Данные!F802)</f>
        <v>профессор</v>
      </c>
      <c r="G802" s="71">
        <f>IF(ISBLANK(Данные!G802),"",Данные!G802)</f>
        <v>1</v>
      </c>
      <c r="H802" s="71" t="str">
        <f>IF(ISBLANK(Данные!H802),"",Данные!H802)</f>
        <v>2 курс (б) 2018 год/пост</v>
      </c>
      <c r="I802" s="71" t="str">
        <f>IF(ISBLANK(Данные!I802),"",Данные!I802)</f>
        <v>Модуль "Технологии и методы вычислений". Вычислительная математика</v>
      </c>
      <c r="J802" s="71">
        <f>IF(ISBLANK(Данные!J802),"",Данные!J802)</f>
        <v>4</v>
      </c>
      <c r="K802" s="71" t="str">
        <f>IF(ISBLANK(Данные!K802),"",Данные!K802)</f>
        <v/>
      </c>
      <c r="L802" s="71" t="str">
        <f>IF(ISBLANK(Данные!L802),"",Данные!L802)</f>
        <v/>
      </c>
      <c r="M802" s="72">
        <f t="shared" si="48"/>
        <v>0.4</v>
      </c>
      <c r="N802" s="72">
        <f t="shared" si="51"/>
        <v>14.870000000000001</v>
      </c>
      <c r="O802" s="72">
        <f t="shared" si="49"/>
        <v>9.75</v>
      </c>
      <c r="P802" s="72">
        <f t="shared" si="50"/>
        <v>9.75</v>
      </c>
      <c r="Q802" s="72" t="str">
        <f>IF(ISBLANK(Данные!Q802),"",Данные!Q802)</f>
        <v/>
      </c>
      <c r="R802" s="72" t="str">
        <f>IF(ISBLANK(Данные!R802),"",Данные!R802)</f>
        <v/>
      </c>
      <c r="S802" s="72" t="str">
        <f>IF(ISBLANK(Данные!S802),"",Данные!S802)</f>
        <v/>
      </c>
      <c r="T802" s="72" t="str">
        <f>IF(ISBLANK(Данные!T802),"",Данные!T802)</f>
        <v/>
      </c>
      <c r="U802" s="72" t="str">
        <f>IF(ISBLANK(Данные!U802),"",Данные!U802)</f>
        <v/>
      </c>
      <c r="V802" s="72" t="str">
        <f>IF(ISBLANK(Данные!V802),"",Данные!V802)</f>
        <v/>
      </c>
      <c r="W802" s="72">
        <f>IF(ISBLANK(Данные!W802),"",Данные!W802)</f>
        <v>39</v>
      </c>
      <c r="X802" s="72">
        <f>IF(ISBLANK(Данные!X802),"",Данные!X802)</f>
        <v>2</v>
      </c>
      <c r="Y802" s="72">
        <f>IF(ISBLANK(Данные!Y802),"",Данные!Y802)</f>
        <v>3</v>
      </c>
      <c r="Z802" s="72" t="str">
        <f>IF(ISBLANK(Данные!Z802),"",Данные!Z802)</f>
        <v/>
      </c>
      <c r="AA802" s="72" t="str">
        <f>IF(ISBLANK(Данные!AA802),"",Данные!AA802)</f>
        <v>доп</v>
      </c>
      <c r="AB802"/>
    </row>
    <row r="803" spans="1:28" s="6" customFormat="1">
      <c r="A803" s="71">
        <f>IF(ISBLANK(Данные!A803),"",Данные!A803)</f>
        <v>6368</v>
      </c>
      <c r="B803" s="71">
        <f>IF(ISBLANK(Данные!B803),"",Данные!B803)</f>
        <v>2019</v>
      </c>
      <c r="C803" s="71" t="str">
        <f>IF(ISBLANK(Данные!C803),"",Данные!C803)</f>
        <v>компьютерных технологий и электронного обучения</v>
      </c>
      <c r="D803" s="71" t="str">
        <f>IF(ISBLANK(Данные!D803),"",Данные!D803)</f>
        <v>Власов Дмитрий Викторович</v>
      </c>
      <c r="E803" s="71" t="str">
        <f>IF(ISBLANK(Данные!E803),"",Данные!E803)</f>
        <v>нет</v>
      </c>
      <c r="F803" s="71" t="str">
        <f>IF(ISBLANK(Данные!F803),"",Данные!F803)</f>
        <v>эксперт-программист</v>
      </c>
      <c r="G803" s="71">
        <f>IF(ISBLANK(Данные!G803),"",Данные!G803)</f>
        <v>1</v>
      </c>
      <c r="H803" s="71" t="str">
        <f>IF(ISBLANK(Данные!H803),"",Данные!H803)</f>
        <v>2 курс (б) 2018 год/пост</v>
      </c>
      <c r="I803" s="71" t="str">
        <f>IF(ISBLANK(Данные!I803),"",Данные!I803)</f>
        <v>Модуль "Естественно-математический". Математические основы компьютерной графики</v>
      </c>
      <c r="J803" s="71" t="str">
        <f>IF(ISBLANK(Данные!J803),"",Данные!J803)</f>
        <v/>
      </c>
      <c r="K803" s="71" t="str">
        <f>IF(ISBLANK(Данные!K803),"",Данные!K803)</f>
        <v/>
      </c>
      <c r="L803" s="71">
        <f>IF(ISBLANK(Данные!L803),"",Данные!L803)</f>
        <v>10</v>
      </c>
      <c r="M803" s="72">
        <f t="shared" si="48"/>
        <v>1</v>
      </c>
      <c r="N803" s="72">
        <f t="shared" si="51"/>
        <v>14.870000000000001</v>
      </c>
      <c r="O803" s="72">
        <f t="shared" si="49"/>
        <v>9.75</v>
      </c>
      <c r="P803" s="72">
        <f t="shared" si="50"/>
        <v>9.75</v>
      </c>
      <c r="Q803" s="72" t="str">
        <f>IF(ISBLANK(Данные!Q803),"",Данные!Q803)</f>
        <v/>
      </c>
      <c r="R803" s="72" t="str">
        <f>IF(ISBLANK(Данные!R803),"",Данные!R803)</f>
        <v/>
      </c>
      <c r="S803" s="72" t="str">
        <f>IF(ISBLANK(Данные!S803),"",Данные!S803)</f>
        <v/>
      </c>
      <c r="T803" s="72" t="str">
        <f>IF(ISBLANK(Данные!T803),"",Данные!T803)</f>
        <v/>
      </c>
      <c r="U803" s="72" t="str">
        <f>IF(ISBLANK(Данные!U803),"",Данные!U803)</f>
        <v/>
      </c>
      <c r="V803" s="72" t="str">
        <f>IF(ISBLANK(Данные!V803),"",Данные!V803)</f>
        <v/>
      </c>
      <c r="W803" s="72">
        <f>IF(ISBLANK(Данные!W803),"",Данные!W803)</f>
        <v>39</v>
      </c>
      <c r="X803" s="72">
        <f>IF(ISBLANK(Данные!X803),"",Данные!X803)</f>
        <v>2</v>
      </c>
      <c r="Y803" s="72">
        <f>IF(ISBLANK(Данные!Y803),"",Данные!Y803)</f>
        <v>3</v>
      </c>
      <c r="Z803" s="72" t="str">
        <f>IF(ISBLANK(Данные!Z803),"",Данные!Z803)</f>
        <v/>
      </c>
      <c r="AA803" s="72" t="str">
        <f>IF(ISBLANK(Данные!AA803),"",Данные!AA803)</f>
        <v>доп</v>
      </c>
      <c r="AB803"/>
    </row>
    <row r="804" spans="1:28" s="6" customFormat="1">
      <c r="A804" s="71">
        <f>IF(ISBLANK(Данные!A804),"",Данные!A804)</f>
        <v>6368</v>
      </c>
      <c r="B804" s="71">
        <f>IF(ISBLANK(Данные!B804),"",Данные!B804)</f>
        <v>2019</v>
      </c>
      <c r="C804" s="71" t="str">
        <f>IF(ISBLANK(Данные!C804),"",Данные!C804)</f>
        <v>компьютерных технологий и электронного обучения</v>
      </c>
      <c r="D804" s="71" t="str">
        <f>IF(ISBLANK(Данные!D804),"",Данные!D804)</f>
        <v>Власова Елена Зотиковна</v>
      </c>
      <c r="E804" s="71" t="str">
        <f>IF(ISBLANK(Данные!E804),"",Данные!E804)</f>
        <v>доктор педагогических наук</v>
      </c>
      <c r="F804" s="71" t="str">
        <f>IF(ISBLANK(Данные!F804),"",Данные!F804)</f>
        <v>заведующий кафедрой</v>
      </c>
      <c r="G804" s="71">
        <f>IF(ISBLANK(Данные!G804),"",Данные!G804)</f>
        <v>1</v>
      </c>
      <c r="H804" s="71" t="str">
        <f>IF(ISBLANK(Данные!H804),"",Данные!H804)</f>
        <v>2 курс (б) 2018 год/пост</v>
      </c>
      <c r="I804" s="71" t="str">
        <f>IF(ISBLANK(Данные!I804),"",Данные!I804)</f>
        <v>Модуль "Естественно-математический". Математические основы компьютерной графики</v>
      </c>
      <c r="J804" s="71">
        <f>IF(ISBLANK(Данные!J804),"",Данные!J804)</f>
        <v>8</v>
      </c>
      <c r="K804" s="71" t="str">
        <f>IF(ISBLANK(Данные!K804),"",Данные!K804)</f>
        <v/>
      </c>
      <c r="L804" s="71" t="str">
        <f>IF(ISBLANK(Данные!L804),"",Данные!L804)</f>
        <v/>
      </c>
      <c r="M804" s="72">
        <f t="shared" si="48"/>
        <v>0.8</v>
      </c>
      <c r="N804" s="72">
        <f t="shared" si="51"/>
        <v>14.870000000000001</v>
      </c>
      <c r="O804" s="72">
        <f t="shared" si="49"/>
        <v>9.75</v>
      </c>
      <c r="P804" s="72">
        <f t="shared" si="50"/>
        <v>9.75</v>
      </c>
      <c r="Q804" s="72" t="str">
        <f>IF(ISBLANK(Данные!Q804),"",Данные!Q804)</f>
        <v/>
      </c>
      <c r="R804" s="72" t="str">
        <f>IF(ISBLANK(Данные!R804),"",Данные!R804)</f>
        <v/>
      </c>
      <c r="S804" s="72" t="str">
        <f>IF(ISBLANK(Данные!S804),"",Данные!S804)</f>
        <v/>
      </c>
      <c r="T804" s="72" t="str">
        <f>IF(ISBLANK(Данные!T804),"",Данные!T804)</f>
        <v/>
      </c>
      <c r="U804" s="72" t="str">
        <f>IF(ISBLANK(Данные!U804),"",Данные!U804)</f>
        <v/>
      </c>
      <c r="V804" s="72" t="str">
        <f>IF(ISBLANK(Данные!V804),"",Данные!V804)</f>
        <v/>
      </c>
      <c r="W804" s="72">
        <f>IF(ISBLANK(Данные!W804),"",Данные!W804)</f>
        <v>39</v>
      </c>
      <c r="X804" s="72">
        <f>IF(ISBLANK(Данные!X804),"",Данные!X804)</f>
        <v>2</v>
      </c>
      <c r="Y804" s="72">
        <f>IF(ISBLANK(Данные!Y804),"",Данные!Y804)</f>
        <v>3</v>
      </c>
      <c r="Z804" s="72" t="str">
        <f>IF(ISBLANK(Данные!Z804),"",Данные!Z804)</f>
        <v/>
      </c>
      <c r="AA804" s="72" t="str">
        <f>IF(ISBLANK(Данные!AA804),"",Данные!AA804)</f>
        <v>осн</v>
      </c>
      <c r="AB804"/>
    </row>
    <row r="805" spans="1:28" s="6" customFormat="1">
      <c r="A805" s="71">
        <f>IF(ISBLANK(Данные!A805),"",Данные!A805)</f>
        <v>6368</v>
      </c>
      <c r="B805" s="71">
        <f>IF(ISBLANK(Данные!B805),"",Данные!B805)</f>
        <v>2019</v>
      </c>
      <c r="C805" s="71" t="str">
        <f>IF(ISBLANK(Данные!C805),"",Данные!C805)</f>
        <v>компьютерных технологий и электронного обучения</v>
      </c>
      <c r="D805" s="71" t="str">
        <f>IF(ISBLANK(Данные!D805),"",Данные!D805)</f>
        <v>Власова Елена Зотиковна</v>
      </c>
      <c r="E805" s="71" t="str">
        <f>IF(ISBLANK(Данные!E805),"",Данные!E805)</f>
        <v>доктор педагогических наук</v>
      </c>
      <c r="F805" s="71" t="str">
        <f>IF(ISBLANK(Данные!F805),"",Данные!F805)</f>
        <v>заведующий кафедрой</v>
      </c>
      <c r="G805" s="71">
        <f>IF(ISBLANK(Данные!G805),"",Данные!G805)</f>
        <v>1</v>
      </c>
      <c r="H805" s="71" t="str">
        <f>IF(ISBLANK(Данные!H805),"",Данные!H805)</f>
        <v>2 курс (б) 2018 год/пост</v>
      </c>
      <c r="I805" s="71" t="str">
        <f>IF(ISBLANK(Данные!I805),"",Данные!I805)</f>
        <v>Модуль "Технологии и методы вычислений". Анализ данных</v>
      </c>
      <c r="J805" s="71">
        <f>IF(ISBLANK(Данные!J805),"",Данные!J805)</f>
        <v>18</v>
      </c>
      <c r="K805" s="71" t="str">
        <f>IF(ISBLANK(Данные!K805),"",Данные!K805)</f>
        <v/>
      </c>
      <c r="L805" s="71" t="str">
        <f>IF(ISBLANK(Данные!L805),"",Данные!L805)</f>
        <v/>
      </c>
      <c r="M805" s="72">
        <f t="shared" si="48"/>
        <v>1.8</v>
      </c>
      <c r="N805" s="72">
        <f t="shared" si="51"/>
        <v>14.870000000000001</v>
      </c>
      <c r="O805" s="72">
        <f t="shared" si="49"/>
        <v>9.75</v>
      </c>
      <c r="P805" s="72">
        <f t="shared" si="50"/>
        <v>9.75</v>
      </c>
      <c r="Q805" s="72" t="str">
        <f>IF(ISBLANK(Данные!Q805),"",Данные!Q805)</f>
        <v/>
      </c>
      <c r="R805" s="72" t="str">
        <f>IF(ISBLANK(Данные!R805),"",Данные!R805)</f>
        <v/>
      </c>
      <c r="S805" s="72" t="str">
        <f>IF(ISBLANK(Данные!S805),"",Данные!S805)</f>
        <v/>
      </c>
      <c r="T805" s="72" t="str">
        <f>IF(ISBLANK(Данные!T805),"",Данные!T805)</f>
        <v/>
      </c>
      <c r="U805" s="72" t="str">
        <f>IF(ISBLANK(Данные!U805),"",Данные!U805)</f>
        <v/>
      </c>
      <c r="V805" s="72" t="str">
        <f>IF(ISBLANK(Данные!V805),"",Данные!V805)</f>
        <v/>
      </c>
      <c r="W805" s="72">
        <f>IF(ISBLANK(Данные!W805),"",Данные!W805)</f>
        <v>39</v>
      </c>
      <c r="X805" s="72">
        <f>IF(ISBLANK(Данные!X805),"",Данные!X805)</f>
        <v>2</v>
      </c>
      <c r="Y805" s="72">
        <f>IF(ISBLANK(Данные!Y805),"",Данные!Y805)</f>
        <v>3</v>
      </c>
      <c r="Z805" s="72" t="str">
        <f>IF(ISBLANK(Данные!Z805),"",Данные!Z805)</f>
        <v/>
      </c>
      <c r="AA805" s="72" t="str">
        <f>IF(ISBLANK(Данные!AA805),"",Данные!AA805)</f>
        <v>осн</v>
      </c>
      <c r="AB805"/>
    </row>
    <row r="806" spans="1:28" s="6" customFormat="1">
      <c r="A806" s="71">
        <f>IF(ISBLANK(Данные!A806),"",Данные!A806)</f>
        <v>6368</v>
      </c>
      <c r="B806" s="71">
        <f>IF(ISBLANK(Данные!B806),"",Данные!B806)</f>
        <v>2019</v>
      </c>
      <c r="C806" s="71" t="str">
        <f>IF(ISBLANK(Данные!C806),"",Данные!C806)</f>
        <v>компьютерных технологий и электронного обучения</v>
      </c>
      <c r="D806" s="71" t="str">
        <f>IF(ISBLANK(Данные!D806),"",Данные!D806)</f>
        <v>Власова Елена Зотиковна</v>
      </c>
      <c r="E806" s="71" t="str">
        <f>IF(ISBLANK(Данные!E806),"",Данные!E806)</f>
        <v>доктор педагогических наук</v>
      </c>
      <c r="F806" s="71" t="str">
        <f>IF(ISBLANK(Данные!F806),"",Данные!F806)</f>
        <v>заведующий кафедрой</v>
      </c>
      <c r="G806" s="71">
        <f>IF(ISBLANK(Данные!G806),"",Данные!G806)</f>
        <v>1</v>
      </c>
      <c r="H806" s="71" t="str">
        <f>IF(ISBLANK(Данные!H806),"",Данные!H806)</f>
        <v>2 курс (б) 2018 год/пост</v>
      </c>
      <c r="I806" s="71" t="str">
        <f>IF(ISBLANK(Данные!I806),"",Данные!I806)</f>
        <v>Модуль "Технологии и методы вычислений". Вычислительная математика</v>
      </c>
      <c r="J806" s="71">
        <f>IF(ISBLANK(Данные!J806),"",Данные!J806)</f>
        <v>14</v>
      </c>
      <c r="K806" s="71" t="str">
        <f>IF(ISBLANK(Данные!K806),"",Данные!K806)</f>
        <v/>
      </c>
      <c r="L806" s="71">
        <f>IF(ISBLANK(Данные!L806),"",Данные!L806)</f>
        <v>36</v>
      </c>
      <c r="M806" s="72">
        <f t="shared" si="48"/>
        <v>5</v>
      </c>
      <c r="N806" s="72">
        <f t="shared" si="51"/>
        <v>14.870000000000001</v>
      </c>
      <c r="O806" s="72">
        <f t="shared" si="49"/>
        <v>9.75</v>
      </c>
      <c r="P806" s="72">
        <f t="shared" si="50"/>
        <v>9.75</v>
      </c>
      <c r="Q806" s="72" t="str">
        <f>IF(ISBLANK(Данные!Q806),"",Данные!Q806)</f>
        <v/>
      </c>
      <c r="R806" s="72" t="str">
        <f>IF(ISBLANK(Данные!R806),"",Данные!R806)</f>
        <v/>
      </c>
      <c r="S806" s="72" t="str">
        <f>IF(ISBLANK(Данные!S806),"",Данные!S806)</f>
        <v/>
      </c>
      <c r="T806" s="72" t="str">
        <f>IF(ISBLANK(Данные!T806),"",Данные!T806)</f>
        <v/>
      </c>
      <c r="U806" s="72" t="str">
        <f>IF(ISBLANK(Данные!U806),"",Данные!U806)</f>
        <v/>
      </c>
      <c r="V806" s="72" t="str">
        <f>IF(ISBLANK(Данные!V806),"",Данные!V806)</f>
        <v/>
      </c>
      <c r="W806" s="72">
        <f>IF(ISBLANK(Данные!W806),"",Данные!W806)</f>
        <v>39</v>
      </c>
      <c r="X806" s="72">
        <f>IF(ISBLANK(Данные!X806),"",Данные!X806)</f>
        <v>2</v>
      </c>
      <c r="Y806" s="72">
        <f>IF(ISBLANK(Данные!Y806),"",Данные!Y806)</f>
        <v>3</v>
      </c>
      <c r="Z806" s="72" t="str">
        <f>IF(ISBLANK(Данные!Z806),"",Данные!Z806)</f>
        <v/>
      </c>
      <c r="AA806" s="72" t="str">
        <f>IF(ISBLANK(Данные!AA806),"",Данные!AA806)</f>
        <v>осн</v>
      </c>
      <c r="AB806"/>
    </row>
    <row r="807" spans="1:28" s="6" customFormat="1">
      <c r="A807" s="71">
        <f>IF(ISBLANK(Данные!A807),"",Данные!A807)</f>
        <v>6368</v>
      </c>
      <c r="B807" s="71">
        <f>IF(ISBLANK(Данные!B807),"",Данные!B807)</f>
        <v>2019</v>
      </c>
      <c r="C807" s="71" t="str">
        <f>IF(ISBLANK(Данные!C807),"",Данные!C807)</f>
        <v>компьютерных технологий и электронного обучения</v>
      </c>
      <c r="D807" s="71" t="str">
        <f>IF(ISBLANK(Данные!D807),"",Данные!D807)</f>
        <v>Власова Елена Зотиковна</v>
      </c>
      <c r="E807" s="71" t="str">
        <f>IF(ISBLANK(Данные!E807),"",Данные!E807)</f>
        <v>доктор педагогических наук</v>
      </c>
      <c r="F807" s="71" t="str">
        <f>IF(ISBLANK(Данные!F807),"",Данные!F807)</f>
        <v>заведующий кафедрой</v>
      </c>
      <c r="G807" s="71">
        <f>IF(ISBLANK(Данные!G807),"",Данные!G807)</f>
        <v>1</v>
      </c>
      <c r="H807" s="71" t="str">
        <f>IF(ISBLANK(Данные!H807),"",Данные!H807)</f>
        <v>2 курс (б) 2018 год/пост</v>
      </c>
      <c r="I807" s="71" t="str">
        <f>IF(ISBLANK(Данные!I807),"",Данные!I807)</f>
        <v>Модуль "Технологии и методы вычислений". Технологии компьютерного моделирования</v>
      </c>
      <c r="J807" s="71" t="str">
        <f>IF(ISBLANK(Данные!J807),"",Данные!J807)</f>
        <v/>
      </c>
      <c r="K807" s="71" t="str">
        <f>IF(ISBLANK(Данные!K807),"",Данные!K807)</f>
        <v/>
      </c>
      <c r="L807" s="71">
        <f>IF(ISBLANK(Данные!L807),"",Данные!L807)</f>
        <v>81</v>
      </c>
      <c r="M807" s="72">
        <f t="shared" si="48"/>
        <v>8.1</v>
      </c>
      <c r="N807" s="72">
        <f t="shared" si="51"/>
        <v>14.870000000000001</v>
      </c>
      <c r="O807" s="72">
        <f t="shared" si="49"/>
        <v>9.75</v>
      </c>
      <c r="P807" s="72">
        <f t="shared" si="50"/>
        <v>9.75</v>
      </c>
      <c r="Q807" s="72">
        <f>IF(ISBLANK(Данные!Q807),"",Данные!Q807)</f>
        <v>38</v>
      </c>
      <c r="R807" s="72" t="str">
        <f>IF(ISBLANK(Данные!R807),"",Данные!R807)</f>
        <v/>
      </c>
      <c r="S807" s="72" t="str">
        <f>IF(ISBLANK(Данные!S807),"",Данные!S807)</f>
        <v/>
      </c>
      <c r="T807" s="72" t="str">
        <f>IF(ISBLANK(Данные!T807),"",Данные!T807)</f>
        <v/>
      </c>
      <c r="U807" s="72" t="str">
        <f>IF(ISBLANK(Данные!U807),"",Данные!U807)</f>
        <v/>
      </c>
      <c r="V807" s="72" t="str">
        <f>IF(ISBLANK(Данные!V807),"",Данные!V807)</f>
        <v/>
      </c>
      <c r="W807" s="72">
        <f>IF(ISBLANK(Данные!W807),"",Данные!W807)</f>
        <v>39</v>
      </c>
      <c r="X807" s="72">
        <f>IF(ISBLANK(Данные!X807),"",Данные!X807)</f>
        <v>2</v>
      </c>
      <c r="Y807" s="72">
        <f>IF(ISBLANK(Данные!Y807),"",Данные!Y807)</f>
        <v>3</v>
      </c>
      <c r="Z807" s="72" t="str">
        <f>IF(ISBLANK(Данные!Z807),"",Данные!Z807)</f>
        <v/>
      </c>
      <c r="AA807" s="72" t="str">
        <f>IF(ISBLANK(Данные!AA807),"",Данные!AA807)</f>
        <v>осн</v>
      </c>
      <c r="AB807"/>
    </row>
    <row r="808" spans="1:28" s="6" customFormat="1">
      <c r="A808" s="71">
        <f>IF(ISBLANK(Данные!A808),"",Данные!A808)</f>
        <v>6368</v>
      </c>
      <c r="B808" s="71">
        <f>IF(ISBLANK(Данные!B808),"",Данные!B808)</f>
        <v>2019</v>
      </c>
      <c r="C808" s="71" t="str">
        <f>IF(ISBLANK(Данные!C808),"",Данные!C808)</f>
        <v>компьютерных технологий и электронного обучения</v>
      </c>
      <c r="D808" s="71" t="str">
        <f>IF(ISBLANK(Данные!D808),"",Данные!D808)</f>
        <v>Власова Елена Зотиковна</v>
      </c>
      <c r="E808" s="71" t="str">
        <f>IF(ISBLANK(Данные!E808),"",Данные!E808)</f>
        <v>доктор педагогических наук</v>
      </c>
      <c r="F808" s="71" t="str">
        <f>IF(ISBLANK(Данные!F808),"",Данные!F808)</f>
        <v>заведующий кафедрой</v>
      </c>
      <c r="G808" s="71">
        <f>IF(ISBLANK(Данные!G808),"",Данные!G808)</f>
        <v>1</v>
      </c>
      <c r="H808" s="71" t="str">
        <f>IF(ISBLANK(Данные!H808),"",Данные!H808)</f>
        <v>2 курс (б) 2018 год/пост</v>
      </c>
      <c r="I808" s="71" t="str">
        <f>IF(ISBLANK(Данные!I808),"",Данные!I808)</f>
        <v>Модуль "Технологии и методы вычислений". Технологии компьютерного моделирования</v>
      </c>
      <c r="J808" s="71">
        <f>IF(ISBLANK(Данные!J808),"",Данные!J808)</f>
        <v>14</v>
      </c>
      <c r="K808" s="71" t="str">
        <f>IF(ISBLANK(Данные!K808),"",Данные!K808)</f>
        <v/>
      </c>
      <c r="L808" s="71" t="str">
        <f>IF(ISBLANK(Данные!L808),"",Данные!L808)</f>
        <v/>
      </c>
      <c r="M808" s="72">
        <f t="shared" si="48"/>
        <v>1.4000000000000001</v>
      </c>
      <c r="N808" s="72">
        <f t="shared" si="51"/>
        <v>14.870000000000001</v>
      </c>
      <c r="O808" s="72">
        <f t="shared" si="49"/>
        <v>9.75</v>
      </c>
      <c r="P808" s="72">
        <f t="shared" si="50"/>
        <v>9.75</v>
      </c>
      <c r="Q808" s="72" t="str">
        <f>IF(ISBLANK(Данные!Q808),"",Данные!Q808)</f>
        <v/>
      </c>
      <c r="R808" s="72" t="str">
        <f>IF(ISBLANK(Данные!R808),"",Данные!R808)</f>
        <v/>
      </c>
      <c r="S808" s="72" t="str">
        <f>IF(ISBLANK(Данные!S808),"",Данные!S808)</f>
        <v/>
      </c>
      <c r="T808" s="72" t="str">
        <f>IF(ISBLANK(Данные!T808),"",Данные!T808)</f>
        <v/>
      </c>
      <c r="U808" s="72" t="str">
        <f>IF(ISBLANK(Данные!U808),"",Данные!U808)</f>
        <v/>
      </c>
      <c r="V808" s="72" t="str">
        <f>IF(ISBLANK(Данные!V808),"",Данные!V808)</f>
        <v/>
      </c>
      <c r="W808" s="72">
        <f>IF(ISBLANK(Данные!W808),"",Данные!W808)</f>
        <v>39</v>
      </c>
      <c r="X808" s="72">
        <f>IF(ISBLANK(Данные!X808),"",Данные!X808)</f>
        <v>2</v>
      </c>
      <c r="Y808" s="72">
        <f>IF(ISBLANK(Данные!Y808),"",Данные!Y808)</f>
        <v>3</v>
      </c>
      <c r="Z808" s="72" t="str">
        <f>IF(ISBLANK(Данные!Z808),"",Данные!Z808)</f>
        <v/>
      </c>
      <c r="AA808" s="72" t="str">
        <f>IF(ISBLANK(Данные!AA808),"",Данные!AA808)</f>
        <v>доп</v>
      </c>
      <c r="AB808"/>
    </row>
    <row r="809" spans="1:28" s="6" customFormat="1">
      <c r="A809" s="71">
        <f>IF(ISBLANK(Данные!A809),"",Данные!A809)</f>
        <v>6368</v>
      </c>
      <c r="B809" s="71">
        <f>IF(ISBLANK(Данные!B809),"",Данные!B809)</f>
        <v>2019</v>
      </c>
      <c r="C809" s="71" t="str">
        <f>IF(ISBLANK(Данные!C809),"",Данные!C809)</f>
        <v>компьютерных технологий и электронного обучения</v>
      </c>
      <c r="D809" s="71" t="str">
        <f>IF(ISBLANK(Данные!D809),"",Данные!D809)</f>
        <v>Гончарова Светлана Викторовна</v>
      </c>
      <c r="E809" s="71" t="str">
        <f>IF(ISBLANK(Данные!E809),"",Данные!E809)</f>
        <v>кандидат педагогических наук</v>
      </c>
      <c r="F809" s="71" t="str">
        <f>IF(ISBLANK(Данные!F809),"",Данные!F809)</f>
        <v>доцент</v>
      </c>
      <c r="G809" s="71">
        <f>IF(ISBLANK(Данные!G809),"",Данные!G809)</f>
        <v>1</v>
      </c>
      <c r="H809" s="71" t="str">
        <f>IF(ISBLANK(Данные!H809),"",Данные!H809)</f>
        <v>2 курс (б) 2018 год/пост</v>
      </c>
      <c r="I809" s="71" t="str">
        <f>IF(ISBLANK(Данные!I809),"",Данные!I809)</f>
        <v>Модуль "Системное и прикладное программное обеспечение". Программирование</v>
      </c>
      <c r="J809" s="71">
        <f>IF(ISBLANK(Данные!J809),"",Данные!J809)</f>
        <v>18</v>
      </c>
      <c r="K809" s="71" t="str">
        <f>IF(ISBLANK(Данные!K809),"",Данные!K809)</f>
        <v/>
      </c>
      <c r="L809" s="71" t="str">
        <f>IF(ISBLANK(Данные!L809),"",Данные!L809)</f>
        <v/>
      </c>
      <c r="M809" s="72">
        <f t="shared" si="48"/>
        <v>1.8</v>
      </c>
      <c r="N809" s="72">
        <f t="shared" si="51"/>
        <v>14.870000000000001</v>
      </c>
      <c r="O809" s="72">
        <f t="shared" si="49"/>
        <v>9.75</v>
      </c>
      <c r="P809" s="72">
        <f t="shared" si="50"/>
        <v>9.75</v>
      </c>
      <c r="Q809" s="72" t="str">
        <f>IF(ISBLANK(Данные!Q809),"",Данные!Q809)</f>
        <v/>
      </c>
      <c r="R809" s="72" t="str">
        <f>IF(ISBLANK(Данные!R809),"",Данные!R809)</f>
        <v/>
      </c>
      <c r="S809" s="72" t="str">
        <f>IF(ISBLANK(Данные!S809),"",Данные!S809)</f>
        <v/>
      </c>
      <c r="T809" s="72" t="str">
        <f>IF(ISBLANK(Данные!T809),"",Данные!T809)</f>
        <v/>
      </c>
      <c r="U809" s="72" t="str">
        <f>IF(ISBLANK(Данные!U809),"",Данные!U809)</f>
        <v/>
      </c>
      <c r="V809" s="72" t="str">
        <f>IF(ISBLANK(Данные!V809),"",Данные!V809)</f>
        <v/>
      </c>
      <c r="W809" s="72">
        <f>IF(ISBLANK(Данные!W809),"",Данные!W809)</f>
        <v>39</v>
      </c>
      <c r="X809" s="72">
        <f>IF(ISBLANK(Данные!X809),"",Данные!X809)</f>
        <v>2</v>
      </c>
      <c r="Y809" s="72">
        <f>IF(ISBLANK(Данные!Y809),"",Данные!Y809)</f>
        <v>3</v>
      </c>
      <c r="Z809" s="72" t="str">
        <f>IF(ISBLANK(Данные!Z809),"",Данные!Z809)</f>
        <v/>
      </c>
      <c r="AA809" s="72" t="str">
        <f>IF(ISBLANK(Данные!AA809),"",Данные!AA809)</f>
        <v>осн</v>
      </c>
      <c r="AB809"/>
    </row>
    <row r="810" spans="1:28" s="6" customFormat="1">
      <c r="A810" s="71">
        <f>IF(ISBLANK(Данные!A810),"",Данные!A810)</f>
        <v>6368</v>
      </c>
      <c r="B810" s="71">
        <f>IF(ISBLANK(Данные!B810),"",Данные!B810)</f>
        <v>2019</v>
      </c>
      <c r="C810" s="71" t="str">
        <f>IF(ISBLANK(Данные!C810),"",Данные!C810)</f>
        <v>компьютерных технологий и электронного обучения</v>
      </c>
      <c r="D810" s="71" t="str">
        <f>IF(ISBLANK(Данные!D810),"",Данные!D810)</f>
        <v>Гончарова Светлана Викторовна</v>
      </c>
      <c r="E810" s="71" t="str">
        <f>IF(ISBLANK(Данные!E810),"",Данные!E810)</f>
        <v>кандидат педагогических наук</v>
      </c>
      <c r="F810" s="71" t="str">
        <f>IF(ISBLANK(Данные!F810),"",Данные!F810)</f>
        <v>доцент</v>
      </c>
      <c r="G810" s="71">
        <f>IF(ISBLANK(Данные!G810),"",Данные!G810)</f>
        <v>1</v>
      </c>
      <c r="H810" s="71" t="str">
        <f>IF(ISBLANK(Данные!H810),"",Данные!H810)</f>
        <v>2 курс (б) 2018 год/пост</v>
      </c>
      <c r="I810" s="71" t="str">
        <f>IF(ISBLANK(Данные!I810),"",Данные!I810)</f>
        <v>Модуль "Технологии и методы вычислений". Анализ данных</v>
      </c>
      <c r="J810" s="71" t="str">
        <f>IF(ISBLANK(Данные!J810),"",Данные!J810)</f>
        <v/>
      </c>
      <c r="K810" s="71" t="str">
        <f>IF(ISBLANK(Данные!K810),"",Данные!K810)</f>
        <v/>
      </c>
      <c r="L810" s="71">
        <f>IF(ISBLANK(Данные!L810),"",Данные!L810)</f>
        <v>36</v>
      </c>
      <c r="M810" s="72">
        <f t="shared" si="48"/>
        <v>3.6</v>
      </c>
      <c r="N810" s="72">
        <f t="shared" si="51"/>
        <v>14.870000000000001</v>
      </c>
      <c r="O810" s="72">
        <f t="shared" si="49"/>
        <v>9.75</v>
      </c>
      <c r="P810" s="72">
        <f t="shared" si="50"/>
        <v>9.75</v>
      </c>
      <c r="Q810" s="72" t="str">
        <f>IF(ISBLANK(Данные!Q810),"",Данные!Q810)</f>
        <v/>
      </c>
      <c r="R810" s="72" t="str">
        <f>IF(ISBLANK(Данные!R810),"",Данные!R810)</f>
        <v/>
      </c>
      <c r="S810" s="72" t="str">
        <f>IF(ISBLANK(Данные!S810),"",Данные!S810)</f>
        <v/>
      </c>
      <c r="T810" s="72" t="str">
        <f>IF(ISBLANK(Данные!T810),"",Данные!T810)</f>
        <v/>
      </c>
      <c r="U810" s="72" t="str">
        <f>IF(ISBLANK(Данные!U810),"",Данные!U810)</f>
        <v/>
      </c>
      <c r="V810" s="72" t="str">
        <f>IF(ISBLANK(Данные!V810),"",Данные!V810)</f>
        <v/>
      </c>
      <c r="W810" s="72">
        <f>IF(ISBLANK(Данные!W810),"",Данные!W810)</f>
        <v>39</v>
      </c>
      <c r="X810" s="72">
        <f>IF(ISBLANK(Данные!X810),"",Данные!X810)</f>
        <v>2</v>
      </c>
      <c r="Y810" s="72">
        <f>IF(ISBLANK(Данные!Y810),"",Данные!Y810)</f>
        <v>3</v>
      </c>
      <c r="Z810" s="72" t="str">
        <f>IF(ISBLANK(Данные!Z810),"",Данные!Z810)</f>
        <v/>
      </c>
      <c r="AA810" s="72" t="str">
        <f>IF(ISBLANK(Данные!AA810),"",Данные!AA810)</f>
        <v>доп</v>
      </c>
      <c r="AB810"/>
    </row>
    <row r="811" spans="1:28" s="6" customFormat="1">
      <c r="A811" s="71">
        <f>IF(ISBLANK(Данные!A811),"",Данные!A811)</f>
        <v>6368</v>
      </c>
      <c r="B811" s="71">
        <f>IF(ISBLANK(Данные!B811),"",Данные!B811)</f>
        <v>2019</v>
      </c>
      <c r="C811" s="71" t="str">
        <f>IF(ISBLANK(Данные!C811),"",Данные!C811)</f>
        <v>компьютерных технологий и электронного обучения</v>
      </c>
      <c r="D811" s="71" t="str">
        <f>IF(ISBLANK(Данные!D811),"",Данные!D811)</f>
        <v>Гончарова Светлана Викторовна</v>
      </c>
      <c r="E811" s="71" t="str">
        <f>IF(ISBLANK(Данные!E811),"",Данные!E811)</f>
        <v>кандидат педагогических наук</v>
      </c>
      <c r="F811" s="71" t="str">
        <f>IF(ISBLANK(Данные!F811),"",Данные!F811)</f>
        <v>доцент</v>
      </c>
      <c r="G811" s="71">
        <f>IF(ISBLANK(Данные!G811),"",Данные!G811)</f>
        <v>1</v>
      </c>
      <c r="H811" s="71" t="str">
        <f>IF(ISBLANK(Данные!H811),"",Данные!H811)</f>
        <v>2 курс (б) 2018 год/пост</v>
      </c>
      <c r="I811" s="71" t="str">
        <f>IF(ISBLANK(Данные!I811),"",Данные!I811)</f>
        <v>Модуль "Технологии и методы вычислений". Анализ данных</v>
      </c>
      <c r="J811" s="71" t="str">
        <f>IF(ISBLANK(Данные!J811),"",Данные!J811)</f>
        <v/>
      </c>
      <c r="K811" s="71" t="str">
        <f>IF(ISBLANK(Данные!K811),"",Данные!K811)</f>
        <v/>
      </c>
      <c r="L811" s="71">
        <f>IF(ISBLANK(Данные!L811),"",Данные!L811)</f>
        <v>72</v>
      </c>
      <c r="M811" s="72">
        <f t="shared" si="48"/>
        <v>7.2</v>
      </c>
      <c r="N811" s="72">
        <f t="shared" si="51"/>
        <v>14.870000000000001</v>
      </c>
      <c r="O811" s="72">
        <f t="shared" si="49"/>
        <v>9.75</v>
      </c>
      <c r="P811" s="72">
        <f t="shared" si="50"/>
        <v>9.75</v>
      </c>
      <c r="Q811" s="72" t="str">
        <f>IF(ISBLANK(Данные!Q811),"",Данные!Q811)</f>
        <v/>
      </c>
      <c r="R811" s="72" t="str">
        <f>IF(ISBLANK(Данные!R811),"",Данные!R811)</f>
        <v/>
      </c>
      <c r="S811" s="72" t="str">
        <f>IF(ISBLANK(Данные!S811),"",Данные!S811)</f>
        <v/>
      </c>
      <c r="T811" s="72" t="str">
        <f>IF(ISBLANK(Данные!T811),"",Данные!T811)</f>
        <v/>
      </c>
      <c r="U811" s="72" t="str">
        <f>IF(ISBLANK(Данные!U811),"",Данные!U811)</f>
        <v/>
      </c>
      <c r="V811" s="72" t="str">
        <f>IF(ISBLANK(Данные!V811),"",Данные!V811)</f>
        <v/>
      </c>
      <c r="W811" s="72">
        <f>IF(ISBLANK(Данные!W811),"",Данные!W811)</f>
        <v>39</v>
      </c>
      <c r="X811" s="72">
        <f>IF(ISBLANK(Данные!X811),"",Данные!X811)</f>
        <v>2</v>
      </c>
      <c r="Y811" s="72">
        <f>IF(ISBLANK(Данные!Y811),"",Данные!Y811)</f>
        <v>3</v>
      </c>
      <c r="Z811" s="72" t="str">
        <f>IF(ISBLANK(Данные!Z811),"",Данные!Z811)</f>
        <v/>
      </c>
      <c r="AA811" s="72" t="str">
        <f>IF(ISBLANK(Данные!AA811),"",Данные!AA811)</f>
        <v>осн</v>
      </c>
      <c r="AB811"/>
    </row>
    <row r="812" spans="1:28" s="6" customFormat="1">
      <c r="A812" s="71">
        <f>IF(ISBLANK(Данные!A812),"",Данные!A812)</f>
        <v>6368</v>
      </c>
      <c r="B812" s="71">
        <f>IF(ISBLANK(Данные!B812),"",Данные!B812)</f>
        <v>2019</v>
      </c>
      <c r="C812" s="71" t="str">
        <f>IF(ISBLANK(Данные!C812),"",Данные!C812)</f>
        <v>компьютерных технологий и электронного обучения</v>
      </c>
      <c r="D812" s="71" t="str">
        <f>IF(ISBLANK(Данные!D812),"",Данные!D812)</f>
        <v>Гончарова Светлана Викторовна</v>
      </c>
      <c r="E812" s="71" t="str">
        <f>IF(ISBLANK(Данные!E812),"",Данные!E812)</f>
        <v>кандидат педагогических наук</v>
      </c>
      <c r="F812" s="71" t="str">
        <f>IF(ISBLANK(Данные!F812),"",Данные!F812)</f>
        <v>доцент</v>
      </c>
      <c r="G812" s="71">
        <f>IF(ISBLANK(Данные!G812),"",Данные!G812)</f>
        <v>1</v>
      </c>
      <c r="H812" s="71" t="str">
        <f>IF(ISBLANK(Данные!H812),"",Данные!H812)</f>
        <v>2 курс (б) 2018 год/пост</v>
      </c>
      <c r="I812" s="71" t="str">
        <f>IF(ISBLANK(Данные!I812),"",Данные!I812)</f>
        <v>Модуль "Технологии и методы вычислений". Вычислительная математика</v>
      </c>
      <c r="J812" s="71" t="str">
        <f>IF(ISBLANK(Данные!J812),"",Данные!J812)</f>
        <v/>
      </c>
      <c r="K812" s="71" t="str">
        <f>IF(ISBLANK(Данные!K812),"",Данные!K812)</f>
        <v/>
      </c>
      <c r="L812" s="71">
        <f>IF(ISBLANK(Данные!L812),"",Данные!L812)</f>
        <v>72</v>
      </c>
      <c r="M812" s="72">
        <f t="shared" si="48"/>
        <v>7.2</v>
      </c>
      <c r="N812" s="72">
        <f t="shared" si="51"/>
        <v>14.870000000000001</v>
      </c>
      <c r="O812" s="72">
        <f t="shared" si="49"/>
        <v>9.75</v>
      </c>
      <c r="P812" s="72">
        <f t="shared" si="50"/>
        <v>9.75</v>
      </c>
      <c r="Q812" s="72" t="str">
        <f>IF(ISBLANK(Данные!Q812),"",Данные!Q812)</f>
        <v/>
      </c>
      <c r="R812" s="72" t="str">
        <f>IF(ISBLANK(Данные!R812),"",Данные!R812)</f>
        <v/>
      </c>
      <c r="S812" s="72" t="str">
        <f>IF(ISBLANK(Данные!S812),"",Данные!S812)</f>
        <v/>
      </c>
      <c r="T812" s="72" t="str">
        <f>IF(ISBLANK(Данные!T812),"",Данные!T812)</f>
        <v/>
      </c>
      <c r="U812" s="72" t="str">
        <f>IF(ISBLANK(Данные!U812),"",Данные!U812)</f>
        <v/>
      </c>
      <c r="V812" s="72" t="str">
        <f>IF(ISBLANK(Данные!V812),"",Данные!V812)</f>
        <v/>
      </c>
      <c r="W812" s="72">
        <f>IF(ISBLANK(Данные!W812),"",Данные!W812)</f>
        <v>39</v>
      </c>
      <c r="X812" s="72">
        <f>IF(ISBLANK(Данные!X812),"",Данные!X812)</f>
        <v>2</v>
      </c>
      <c r="Y812" s="72">
        <f>IF(ISBLANK(Данные!Y812),"",Данные!Y812)</f>
        <v>3</v>
      </c>
      <c r="Z812" s="72" t="str">
        <f>IF(ISBLANK(Данные!Z812),"",Данные!Z812)</f>
        <v/>
      </c>
      <c r="AA812" s="72" t="str">
        <f>IF(ISBLANK(Данные!AA812),"",Данные!AA812)</f>
        <v>осн</v>
      </c>
      <c r="AB812"/>
    </row>
    <row r="813" spans="1:28" s="6" customFormat="1">
      <c r="A813" s="71">
        <f>IF(ISBLANK(Данные!A813),"",Данные!A813)</f>
        <v>6368</v>
      </c>
      <c r="B813" s="71">
        <f>IF(ISBLANK(Данные!B813),"",Данные!B813)</f>
        <v>2019</v>
      </c>
      <c r="C813" s="71" t="str">
        <f>IF(ISBLANK(Данные!C813),"",Данные!C813)</f>
        <v>компьютерных технологий и электронного обучения</v>
      </c>
      <c r="D813" s="71" t="str">
        <f>IF(ISBLANK(Данные!D813),"",Данные!D813)</f>
        <v>Гончарова Светлана Викторовна</v>
      </c>
      <c r="E813" s="71" t="str">
        <f>IF(ISBLANK(Данные!E813),"",Данные!E813)</f>
        <v>кандидат педагогических наук</v>
      </c>
      <c r="F813" s="71" t="str">
        <f>IF(ISBLANK(Данные!F813),"",Данные!F813)</f>
        <v>доцент</v>
      </c>
      <c r="G813" s="71">
        <f>IF(ISBLANK(Данные!G813),"",Данные!G813)</f>
        <v>1</v>
      </c>
      <c r="H813" s="71" t="str">
        <f>IF(ISBLANK(Данные!H813),"",Данные!H813)</f>
        <v>2 курс (б) 2018 год/пост</v>
      </c>
      <c r="I813" s="71" t="str">
        <f>IF(ISBLANK(Данные!I813),"",Данные!I813)</f>
        <v>Модуль "Технологии и методы вычислений". Технологии компьютерного моделирования</v>
      </c>
      <c r="J813" s="71" t="str">
        <f>IF(ISBLANK(Данные!J813),"",Данные!J813)</f>
        <v/>
      </c>
      <c r="K813" s="71" t="str">
        <f>IF(ISBLANK(Данные!K813),"",Данные!K813)</f>
        <v/>
      </c>
      <c r="L813" s="71">
        <f>IF(ISBLANK(Данные!L813),"",Данные!L813)</f>
        <v>27</v>
      </c>
      <c r="M813" s="72">
        <f t="shared" si="48"/>
        <v>2.7</v>
      </c>
      <c r="N813" s="72">
        <f t="shared" si="51"/>
        <v>14.870000000000001</v>
      </c>
      <c r="O813" s="72">
        <f t="shared" si="49"/>
        <v>9.75</v>
      </c>
      <c r="P813" s="72">
        <f t="shared" si="50"/>
        <v>9.75</v>
      </c>
      <c r="Q813" s="72" t="str">
        <f>IF(ISBLANK(Данные!Q813),"",Данные!Q813)</f>
        <v/>
      </c>
      <c r="R813" s="72" t="str">
        <f>IF(ISBLANK(Данные!R813),"",Данные!R813)</f>
        <v/>
      </c>
      <c r="S813" s="72" t="str">
        <f>IF(ISBLANK(Данные!S813),"",Данные!S813)</f>
        <v/>
      </c>
      <c r="T813" s="72" t="str">
        <f>IF(ISBLANK(Данные!T813),"",Данные!T813)</f>
        <v/>
      </c>
      <c r="U813" s="72" t="str">
        <f>IF(ISBLANK(Данные!U813),"",Данные!U813)</f>
        <v/>
      </c>
      <c r="V813" s="72" t="str">
        <f>IF(ISBLANK(Данные!V813),"",Данные!V813)</f>
        <v/>
      </c>
      <c r="W813" s="72">
        <f>IF(ISBLANK(Данные!W813),"",Данные!W813)</f>
        <v>39</v>
      </c>
      <c r="X813" s="72">
        <f>IF(ISBLANK(Данные!X813),"",Данные!X813)</f>
        <v>2</v>
      </c>
      <c r="Y813" s="72">
        <f>IF(ISBLANK(Данные!Y813),"",Данные!Y813)</f>
        <v>3</v>
      </c>
      <c r="Z813" s="72" t="str">
        <f>IF(ISBLANK(Данные!Z813),"",Данные!Z813)</f>
        <v/>
      </c>
      <c r="AA813" s="72" t="str">
        <f>IF(ISBLANK(Данные!AA813),"",Данные!AA813)</f>
        <v>доп</v>
      </c>
      <c r="AB813"/>
    </row>
    <row r="814" spans="1:28" s="6" customFormat="1">
      <c r="A814" s="71">
        <f>IF(ISBLANK(Данные!A814),"",Данные!A814)</f>
        <v>6368</v>
      </c>
      <c r="B814" s="71">
        <f>IF(ISBLANK(Данные!B814),"",Данные!B814)</f>
        <v>2019</v>
      </c>
      <c r="C814" s="71" t="str">
        <f>IF(ISBLANK(Данные!C814),"",Данные!C814)</f>
        <v>компьютерных технологий и электронного обучения</v>
      </c>
      <c r="D814" s="71" t="str">
        <f>IF(ISBLANK(Данные!D814),"",Данные!D814)</f>
        <v>Гончарова Светлана Викторовна</v>
      </c>
      <c r="E814" s="71" t="str">
        <f>IF(ISBLANK(Данные!E814),"",Данные!E814)</f>
        <v>кандидат педагогических наук</v>
      </c>
      <c r="F814" s="71" t="str">
        <f>IF(ISBLANK(Данные!F814),"",Данные!F814)</f>
        <v>доцент</v>
      </c>
      <c r="G814" s="71">
        <f>IF(ISBLANK(Данные!G814),"",Данные!G814)</f>
        <v>1</v>
      </c>
      <c r="H814" s="71" t="str">
        <f>IF(ISBLANK(Данные!H814),"",Данные!H814)</f>
        <v>2 курс (б) 2018 год/пост</v>
      </c>
      <c r="I814" s="71" t="str">
        <f>IF(ISBLANK(Данные!I814),"",Данные!I814)</f>
        <v>Модуль "Технологии и методы вычислений". Технологии компьютерного моделирования</v>
      </c>
      <c r="J814" s="71" t="str">
        <f>IF(ISBLANK(Данные!J814),"",Данные!J814)</f>
        <v/>
      </c>
      <c r="K814" s="71" t="str">
        <f>IF(ISBLANK(Данные!K814),"",Данные!K814)</f>
        <v/>
      </c>
      <c r="L814" s="71">
        <f>IF(ISBLANK(Данные!L814),"",Данные!L814)</f>
        <v>54</v>
      </c>
      <c r="M814" s="72">
        <f t="shared" si="48"/>
        <v>5.4</v>
      </c>
      <c r="N814" s="72">
        <f t="shared" si="51"/>
        <v>14.870000000000001</v>
      </c>
      <c r="O814" s="72">
        <f t="shared" si="49"/>
        <v>9.75</v>
      </c>
      <c r="P814" s="72">
        <f t="shared" si="50"/>
        <v>9.75</v>
      </c>
      <c r="Q814" s="72">
        <f>IF(ISBLANK(Данные!Q814),"",Данные!Q814)</f>
        <v>40</v>
      </c>
      <c r="R814" s="72" t="str">
        <f>IF(ISBLANK(Данные!R814),"",Данные!R814)</f>
        <v/>
      </c>
      <c r="S814" s="72" t="str">
        <f>IF(ISBLANK(Данные!S814),"",Данные!S814)</f>
        <v/>
      </c>
      <c r="T814" s="72" t="str">
        <f>IF(ISBLANK(Данные!T814),"",Данные!T814)</f>
        <v/>
      </c>
      <c r="U814" s="72" t="str">
        <f>IF(ISBLANK(Данные!U814),"",Данные!U814)</f>
        <v/>
      </c>
      <c r="V814" s="72" t="str">
        <f>IF(ISBLANK(Данные!V814),"",Данные!V814)</f>
        <v/>
      </c>
      <c r="W814" s="72">
        <f>IF(ISBLANK(Данные!W814),"",Данные!W814)</f>
        <v>39</v>
      </c>
      <c r="X814" s="72">
        <f>IF(ISBLANK(Данные!X814),"",Данные!X814)</f>
        <v>2</v>
      </c>
      <c r="Y814" s="72">
        <f>IF(ISBLANK(Данные!Y814),"",Данные!Y814)</f>
        <v>3</v>
      </c>
      <c r="Z814" s="72" t="str">
        <f>IF(ISBLANK(Данные!Z814),"",Данные!Z814)</f>
        <v/>
      </c>
      <c r="AA814" s="72" t="str">
        <f>IF(ISBLANK(Данные!AA814),"",Данные!AA814)</f>
        <v>осн</v>
      </c>
      <c r="AB814"/>
    </row>
    <row r="815" spans="1:28" s="6" customFormat="1">
      <c r="A815" s="71">
        <f>IF(ISBLANK(Данные!A815),"",Данные!A815)</f>
        <v>6368</v>
      </c>
      <c r="B815" s="71">
        <f>IF(ISBLANK(Данные!B815),"",Данные!B815)</f>
        <v>2019</v>
      </c>
      <c r="C815" s="71" t="str">
        <f>IF(ISBLANK(Данные!C815),"",Данные!C815)</f>
        <v>компьютерных технологий и электронного обучения</v>
      </c>
      <c r="D815" s="71" t="str">
        <f>IF(ISBLANK(Данные!D815),"",Данные!D815)</f>
        <v>Государев Илья Борисович</v>
      </c>
      <c r="E815" s="71" t="str">
        <f>IF(ISBLANK(Данные!E815),"",Данные!E815)</f>
        <v>кандидат педагогических наук</v>
      </c>
      <c r="F815" s="71" t="str">
        <f>IF(ISBLANK(Данные!F815),"",Данные!F815)</f>
        <v>доцент</v>
      </c>
      <c r="G815" s="71">
        <f>IF(ISBLANK(Данные!G815),"",Данные!G815)</f>
        <v>1</v>
      </c>
      <c r="H815" s="71" t="str">
        <f>IF(ISBLANK(Данные!H815),"",Данные!H815)</f>
        <v>2 курс (б) 2018 год/пост</v>
      </c>
      <c r="I815" s="71" t="str">
        <f>IF(ISBLANK(Данные!I815),"",Данные!I815)</f>
        <v>Модуль "Проектирование и разработка веб-решений ".</v>
      </c>
      <c r="J815" s="71" t="str">
        <f>IF(ISBLANK(Данные!J815),"",Данные!J815)</f>
        <v/>
      </c>
      <c r="K815" s="71" t="str">
        <f>IF(ISBLANK(Данные!K815),"",Данные!K815)</f>
        <v/>
      </c>
      <c r="L815" s="71" t="str">
        <f>IF(ISBLANK(Данные!L815),"",Данные!L815)</f>
        <v/>
      </c>
      <c r="M815" s="72">
        <f t="shared" si="48"/>
        <v>0</v>
      </c>
      <c r="N815" s="72">
        <f t="shared" si="51"/>
        <v>14.870000000000001</v>
      </c>
      <c r="O815" s="72">
        <f t="shared" si="49"/>
        <v>9.75</v>
      </c>
      <c r="P815" s="72">
        <f t="shared" si="50"/>
        <v>9.75</v>
      </c>
      <c r="Q815" s="72" t="str">
        <f>IF(ISBLANK(Данные!Q815),"",Данные!Q815)</f>
        <v/>
      </c>
      <c r="R815" s="72" t="str">
        <f>IF(ISBLANK(Данные!R815),"",Данные!R815)</f>
        <v/>
      </c>
      <c r="S815" s="72" t="str">
        <f>IF(ISBLANK(Данные!S815),"",Данные!S815)</f>
        <v/>
      </c>
      <c r="T815" s="72" t="str">
        <f>IF(ISBLANK(Данные!T815),"",Данные!T815)</f>
        <v/>
      </c>
      <c r="U815" s="72" t="str">
        <f>IF(ISBLANK(Данные!U815),"",Данные!U815)</f>
        <v/>
      </c>
      <c r="V815" s="72" t="str">
        <f>IF(ISBLANK(Данные!V815),"",Данные!V815)</f>
        <v/>
      </c>
      <c r="W815" s="72">
        <f>IF(ISBLANK(Данные!W815),"",Данные!W815)</f>
        <v>39</v>
      </c>
      <c r="X815" s="72">
        <f>IF(ISBLANK(Данные!X815),"",Данные!X815)</f>
        <v>2</v>
      </c>
      <c r="Y815" s="72">
        <f>IF(ISBLANK(Данные!Y815),"",Данные!Y815)</f>
        <v>3</v>
      </c>
      <c r="Z815" s="72" t="str">
        <f>IF(ISBLANK(Данные!Z815),"",Данные!Z815)</f>
        <v/>
      </c>
      <c r="AA815" s="72" t="str">
        <f>IF(ISBLANK(Данные!AA815),"",Данные!AA815)</f>
        <v>осн</v>
      </c>
      <c r="AB815"/>
    </row>
    <row r="816" spans="1:28" s="6" customFormat="1">
      <c r="A816" s="71">
        <f>IF(ISBLANK(Данные!A816),"",Данные!A816)</f>
        <v>6368</v>
      </c>
      <c r="B816" s="71">
        <f>IF(ISBLANK(Данные!B816),"",Данные!B816)</f>
        <v>2019</v>
      </c>
      <c r="C816" s="71" t="str">
        <f>IF(ISBLANK(Данные!C816),"",Данные!C816)</f>
        <v>компьютерных технологий и электронного обучения</v>
      </c>
      <c r="D816" s="71" t="str">
        <f>IF(ISBLANK(Данные!D816),"",Данные!D816)</f>
        <v>Государев Илья Борисович</v>
      </c>
      <c r="E816" s="71" t="str">
        <f>IF(ISBLANK(Данные!E816),"",Данные!E816)</f>
        <v>кандидат педагогических наук</v>
      </c>
      <c r="F816" s="71" t="str">
        <f>IF(ISBLANK(Данные!F816),"",Данные!F816)</f>
        <v>доцент</v>
      </c>
      <c r="G816" s="71">
        <f>IF(ISBLANK(Данные!G816),"",Данные!G816)</f>
        <v>1</v>
      </c>
      <c r="H816" s="71" t="str">
        <f>IF(ISBLANK(Данные!H816),"",Данные!H816)</f>
        <v>2 курс (б) 2018 год/пост</v>
      </c>
      <c r="I816" s="71" t="str">
        <f>IF(ISBLANK(Данные!I816),"",Данные!I816)</f>
        <v>Модуль "Проектирование и разработка веб-решений ". Веб-проектирование и веб-языки</v>
      </c>
      <c r="J816" s="71">
        <f>IF(ISBLANK(Данные!J816),"",Данные!J816)</f>
        <v>18</v>
      </c>
      <c r="K816" s="71">
        <f>IF(ISBLANK(Данные!K816),"",Данные!K816)</f>
        <v>36</v>
      </c>
      <c r="L816" s="71">
        <f>IF(ISBLANK(Данные!L816),"",Данные!L816)</f>
        <v>108</v>
      </c>
      <c r="M816" s="72">
        <f t="shared" si="48"/>
        <v>16.2</v>
      </c>
      <c r="N816" s="72">
        <f t="shared" si="51"/>
        <v>14.870000000000001</v>
      </c>
      <c r="O816" s="72">
        <f t="shared" si="49"/>
        <v>9.75</v>
      </c>
      <c r="P816" s="72">
        <f t="shared" si="50"/>
        <v>9.75</v>
      </c>
      <c r="Q816" s="72" t="str">
        <f>IF(ISBLANK(Данные!Q816),"",Данные!Q816)</f>
        <v/>
      </c>
      <c r="R816" s="72" t="str">
        <f>IF(ISBLANK(Данные!R816),"",Данные!R816)</f>
        <v/>
      </c>
      <c r="S816" s="72" t="str">
        <f>IF(ISBLANK(Данные!S816),"",Данные!S816)</f>
        <v/>
      </c>
      <c r="T816" s="72" t="str">
        <f>IF(ISBLANK(Данные!T816),"",Данные!T816)</f>
        <v/>
      </c>
      <c r="U816" s="72" t="str">
        <f>IF(ISBLANK(Данные!U816),"",Данные!U816)</f>
        <v/>
      </c>
      <c r="V816" s="72" t="str">
        <f>IF(ISBLANK(Данные!V816),"",Данные!V816)</f>
        <v/>
      </c>
      <c r="W816" s="72">
        <f>IF(ISBLANK(Данные!W816),"",Данные!W816)</f>
        <v>39</v>
      </c>
      <c r="X816" s="72">
        <f>IF(ISBLANK(Данные!X816),"",Данные!X816)</f>
        <v>2</v>
      </c>
      <c r="Y816" s="72">
        <f>IF(ISBLANK(Данные!Y816),"",Данные!Y816)</f>
        <v>3</v>
      </c>
      <c r="Z816" s="72" t="str">
        <f>IF(ISBLANK(Данные!Z816),"",Данные!Z816)</f>
        <v/>
      </c>
      <c r="AA816" s="72" t="str">
        <f>IF(ISBLANK(Данные!AA816),"",Данные!AA816)</f>
        <v>осн</v>
      </c>
      <c r="AB816"/>
    </row>
    <row r="817" spans="1:57" s="6" customFormat="1">
      <c r="A817" s="71">
        <f>IF(ISBLANK(Данные!A817),"",Данные!A817)</f>
        <v>6368</v>
      </c>
      <c r="B817" s="71">
        <f>IF(ISBLANK(Данные!B817),"",Данные!B817)</f>
        <v>2019</v>
      </c>
      <c r="C817" s="71" t="str">
        <f>IF(ISBLANK(Данные!C817),"",Данные!C817)</f>
        <v>компьютерных технологий и электронного обучения</v>
      </c>
      <c r="D817" s="71" t="str">
        <f>IF(ISBLANK(Данные!D817),"",Данные!D817)</f>
        <v>Государев Илья Борисович</v>
      </c>
      <c r="E817" s="71" t="str">
        <f>IF(ISBLANK(Данные!E817),"",Данные!E817)</f>
        <v>кандидат педагогических наук</v>
      </c>
      <c r="F817" s="71" t="str">
        <f>IF(ISBLANK(Данные!F817),"",Данные!F817)</f>
        <v>доцент</v>
      </c>
      <c r="G817" s="71">
        <f>IF(ISBLANK(Данные!G817),"",Данные!G817)</f>
        <v>1</v>
      </c>
      <c r="H817" s="71" t="str">
        <f>IF(ISBLANK(Данные!H817),"",Данные!H817)</f>
        <v>2 курс (б) 2018 год/пост</v>
      </c>
      <c r="I817" s="71" t="str">
        <f>IF(ISBLANK(Данные!I817),"",Данные!I817)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71" t="str">
        <f>IF(ISBLANK(Данные!J817),"",Данные!J817)</f>
        <v/>
      </c>
      <c r="K817" s="71" t="str">
        <f>IF(ISBLANK(Данные!K817),"",Данные!K817)</f>
        <v/>
      </c>
      <c r="L817" s="71">
        <f>IF(ISBLANK(Данные!L817),"",Данные!L817)</f>
        <v>108</v>
      </c>
      <c r="M817" s="72">
        <f t="shared" si="48"/>
        <v>10.8</v>
      </c>
      <c r="N817" s="72">
        <f t="shared" si="51"/>
        <v>14.870000000000001</v>
      </c>
      <c r="O817" s="72">
        <f t="shared" si="49"/>
        <v>9.75</v>
      </c>
      <c r="P817" s="72">
        <f t="shared" si="50"/>
        <v>9.75</v>
      </c>
      <c r="Q817" s="72" t="str">
        <f>IF(ISBLANK(Данные!Q817),"",Данные!Q817)</f>
        <v/>
      </c>
      <c r="R817" s="72" t="str">
        <f>IF(ISBLANK(Данные!R817),"",Данные!R817)</f>
        <v/>
      </c>
      <c r="S817" s="72" t="str">
        <f>IF(ISBLANK(Данные!S817),"",Данные!S817)</f>
        <v/>
      </c>
      <c r="T817" s="72" t="str">
        <f>IF(ISBLANK(Данные!T817),"",Данные!T817)</f>
        <v/>
      </c>
      <c r="U817" s="72" t="str">
        <f>IF(ISBLANK(Данные!U817),"",Данные!U817)</f>
        <v/>
      </c>
      <c r="V817" s="72" t="str">
        <f>IF(ISBLANK(Данные!V817),"",Данные!V817)</f>
        <v/>
      </c>
      <c r="W817" s="72">
        <f>IF(ISBLANK(Данные!W817),"",Данные!W817)</f>
        <v>39</v>
      </c>
      <c r="X817" s="72">
        <f>IF(ISBLANK(Данные!X817),"",Данные!X817)</f>
        <v>2</v>
      </c>
      <c r="Y817" s="72">
        <f>IF(ISBLANK(Данные!Y817),"",Данные!Y817)</f>
        <v>3</v>
      </c>
      <c r="Z817" s="72" t="str">
        <f>IF(ISBLANK(Данные!Z817),"",Данные!Z817)</f>
        <v/>
      </c>
      <c r="AA817" s="72" t="str">
        <f>IF(ISBLANK(Данные!AA817),"",Данные!AA817)</f>
        <v>осн</v>
      </c>
      <c r="AB817"/>
    </row>
    <row r="818" spans="1:57" s="6" customFormat="1">
      <c r="A818" s="71">
        <f>IF(ISBLANK(Данные!A818),"",Данные!A818)</f>
        <v>6368</v>
      </c>
      <c r="B818" s="71">
        <f>IF(ISBLANK(Данные!B818),"",Данные!B818)</f>
        <v>2019</v>
      </c>
      <c r="C818" s="71" t="str">
        <f>IF(ISBLANK(Данные!C818),"",Данные!C818)</f>
        <v>компьютерных технологий и электронного обучения</v>
      </c>
      <c r="D818" s="71" t="str">
        <f>IF(ISBLANK(Данные!D818),"",Данные!D818)</f>
        <v>Государев Илья Борисович</v>
      </c>
      <c r="E818" s="71" t="str">
        <f>IF(ISBLANK(Данные!E818),"",Данные!E818)</f>
        <v>кандидат педагогических наук</v>
      </c>
      <c r="F818" s="71" t="str">
        <f>IF(ISBLANK(Данные!F818),"",Данные!F818)</f>
        <v>доцент</v>
      </c>
      <c r="G818" s="71">
        <f>IF(ISBLANK(Данные!G818),"",Данные!G818)</f>
        <v>1</v>
      </c>
      <c r="H818" s="71" t="str">
        <f>IF(ISBLANK(Данные!H818),"",Данные!H818)</f>
        <v>2 курс (б) 2018 год/пост</v>
      </c>
      <c r="I818" s="71" t="str">
        <f>IF(ISBLANK(Данные!I818),"",Данные!I818)</f>
        <v>Модуль "Проектирование и разработка веб-решений ". Компьютерный практикум</v>
      </c>
      <c r="J818" s="71" t="str">
        <f>IF(ISBLANK(Данные!J818),"",Данные!J818)</f>
        <v/>
      </c>
      <c r="K818" s="71" t="str">
        <f>IF(ISBLANK(Данные!K818),"",Данные!K818)</f>
        <v/>
      </c>
      <c r="L818" s="71">
        <f>IF(ISBLANK(Данные!L818),"",Данные!L818)</f>
        <v>108</v>
      </c>
      <c r="M818" s="72">
        <f t="shared" si="48"/>
        <v>10.8</v>
      </c>
      <c r="N818" s="72">
        <f t="shared" si="51"/>
        <v>14.870000000000001</v>
      </c>
      <c r="O818" s="72">
        <f t="shared" si="49"/>
        <v>9.75</v>
      </c>
      <c r="P818" s="72">
        <f t="shared" si="50"/>
        <v>9.75</v>
      </c>
      <c r="Q818" s="72" t="str">
        <f>IF(ISBLANK(Данные!Q818),"",Данные!Q818)</f>
        <v/>
      </c>
      <c r="R818" s="72" t="str">
        <f>IF(ISBLANK(Данные!R818),"",Данные!R818)</f>
        <v/>
      </c>
      <c r="S818" s="72" t="str">
        <f>IF(ISBLANK(Данные!S818),"",Данные!S818)</f>
        <v/>
      </c>
      <c r="T818" s="72" t="str">
        <f>IF(ISBLANK(Данные!T818),"",Данные!T818)</f>
        <v/>
      </c>
      <c r="U818" s="72" t="str">
        <f>IF(ISBLANK(Данные!U818),"",Данные!U818)</f>
        <v/>
      </c>
      <c r="V818" s="72" t="str">
        <f>IF(ISBLANK(Данные!V818),"",Данные!V818)</f>
        <v/>
      </c>
      <c r="W818" s="72">
        <f>IF(ISBLANK(Данные!W818),"",Данные!W818)</f>
        <v>39</v>
      </c>
      <c r="X818" s="72">
        <f>IF(ISBLANK(Данные!X818),"",Данные!X818)</f>
        <v>2</v>
      </c>
      <c r="Y818" s="72">
        <f>IF(ISBLANK(Данные!Y818),"",Данные!Y818)</f>
        <v>3</v>
      </c>
      <c r="Z818" s="72" t="str">
        <f>IF(ISBLANK(Данные!Z818),"",Данные!Z818)</f>
        <v/>
      </c>
      <c r="AA818" s="72" t="str">
        <f>IF(ISBLANK(Данные!AA818),"",Данные!AA818)</f>
        <v>осн</v>
      </c>
      <c r="AB818"/>
    </row>
    <row r="819" spans="1:57" s="6" customFormat="1">
      <c r="A819" s="71">
        <f>IF(ISBLANK(Данные!A819),"",Данные!A819)</f>
        <v>6368</v>
      </c>
      <c r="B819" s="71">
        <f>IF(ISBLANK(Данные!B819),"",Данные!B819)</f>
        <v>2019</v>
      </c>
      <c r="C819" s="71" t="str">
        <f>IF(ISBLANK(Данные!C819),"",Данные!C819)</f>
        <v>компьютерных технологий и электронного обучения</v>
      </c>
      <c r="D819" s="71" t="str">
        <f>IF(ISBLANK(Данные!D819),"",Данные!D819)</f>
        <v>Жуков Николай Николаевич</v>
      </c>
      <c r="E819" s="71" t="str">
        <f>IF(ISBLANK(Данные!E819),"",Данные!E819)</f>
        <v>нет</v>
      </c>
      <c r="F819" s="71" t="str">
        <f>IF(ISBLANK(Данные!F819),"",Данные!F819)</f>
        <v>ассистент</v>
      </c>
      <c r="G819" s="71">
        <f>IF(ISBLANK(Данные!G819),"",Данные!G819)</f>
        <v>1</v>
      </c>
      <c r="H819" s="71" t="str">
        <f>IF(ISBLANK(Данные!H819),"",Данные!H819)</f>
        <v>2 курс (б) 2018 год/пост</v>
      </c>
      <c r="I819" s="71" t="str">
        <f>IF(ISBLANK(Данные!I819),"",Данные!I819)</f>
        <v>Модуль "Системное и прикладное программное обеспечение". Программирование</v>
      </c>
      <c r="J819" s="71" t="str">
        <f>IF(ISBLANK(Данные!J819),"",Данные!J819)</f>
        <v/>
      </c>
      <c r="K819" s="71" t="str">
        <f>IF(ISBLANK(Данные!K819),"",Данные!K819)</f>
        <v/>
      </c>
      <c r="L819" s="71">
        <f>IF(ISBLANK(Данные!L819),"",Данные!L819)</f>
        <v>216</v>
      </c>
      <c r="M819" s="72">
        <f t="shared" si="48"/>
        <v>21.6</v>
      </c>
      <c r="N819" s="72">
        <f t="shared" si="51"/>
        <v>14.870000000000001</v>
      </c>
      <c r="O819" s="72">
        <f t="shared" si="49"/>
        <v>9.75</v>
      </c>
      <c r="P819" s="72">
        <f t="shared" si="50"/>
        <v>9.75</v>
      </c>
      <c r="Q819" s="72" t="str">
        <f>IF(ISBLANK(Данные!Q819),"",Данные!Q819)</f>
        <v/>
      </c>
      <c r="R819" s="72" t="str">
        <f>IF(ISBLANK(Данные!R819),"",Данные!R819)</f>
        <v/>
      </c>
      <c r="S819" s="72" t="str">
        <f>IF(ISBLANK(Данные!S819),"",Данные!S819)</f>
        <v/>
      </c>
      <c r="T819" s="72" t="str">
        <f>IF(ISBLANK(Данные!T819),"",Данные!T819)</f>
        <v/>
      </c>
      <c r="U819" s="72" t="str">
        <f>IF(ISBLANK(Данные!U819),"",Данные!U819)</f>
        <v/>
      </c>
      <c r="V819" s="72" t="str">
        <f>IF(ISBLANK(Данные!V819),"",Данные!V819)</f>
        <v/>
      </c>
      <c r="W819" s="72">
        <f>IF(ISBLANK(Данные!W819),"",Данные!W819)</f>
        <v>39</v>
      </c>
      <c r="X819" s="72">
        <f>IF(ISBLANK(Данные!X819),"",Данные!X819)</f>
        <v>2</v>
      </c>
      <c r="Y819" s="72">
        <f>IF(ISBLANK(Данные!Y819),"",Данные!Y819)</f>
        <v>3</v>
      </c>
      <c r="Z819" s="72" t="str">
        <f>IF(ISBLANK(Данные!Z819),"",Данные!Z819)</f>
        <v/>
      </c>
      <c r="AA819" s="72" t="str">
        <f>IF(ISBLANK(Данные!AA819),"",Данные!AA819)</f>
        <v>осн</v>
      </c>
      <c r="AB819"/>
    </row>
    <row r="820" spans="1:57" s="6" customFormat="1">
      <c r="A820" s="71">
        <f>IF(ISBLANK(Данные!A820),"",Данные!A820)</f>
        <v>6368</v>
      </c>
      <c r="B820" s="71">
        <f>IF(ISBLANK(Данные!B820),"",Данные!B820)</f>
        <v>2019</v>
      </c>
      <c r="C820" s="71" t="str">
        <f>IF(ISBLANK(Данные!C820),"",Данные!C820)</f>
        <v>компьютерных технологий и электронного обучения</v>
      </c>
      <c r="D820" s="71" t="str">
        <f>IF(ISBLANK(Данные!D820),"",Данные!D820)</f>
        <v>Ильина Татьяна Сергеевна</v>
      </c>
      <c r="E820" s="71" t="str">
        <f>IF(ISBLANK(Данные!E820),"",Данные!E820)</f>
        <v>нет</v>
      </c>
      <c r="F820" s="71" t="str">
        <f>IF(ISBLANK(Данные!F820),"",Данные!F820)</f>
        <v>старший преподаватель</v>
      </c>
      <c r="G820" s="71">
        <f>IF(ISBLANK(Данные!G820),"",Данные!G820)</f>
        <v>1</v>
      </c>
      <c r="H820" s="71" t="str">
        <f>IF(ISBLANK(Данные!H820),"",Данные!H820)</f>
        <v>2 курс (б) 2018 год/пост</v>
      </c>
      <c r="I820" s="71" t="str">
        <f>IF(ISBLANK(Данные!I820),"",Данные!I820)</f>
        <v>Модуль "Естественно-математический". Математика</v>
      </c>
      <c r="J820" s="71" t="str">
        <f>IF(ISBLANK(Данные!J820),"",Данные!J820)</f>
        <v/>
      </c>
      <c r="K820" s="71">
        <f>IF(ISBLANK(Данные!K820),"",Данные!K820)</f>
        <v>72</v>
      </c>
      <c r="L820" s="71" t="str">
        <f>IF(ISBLANK(Данные!L820),"",Данные!L820)</f>
        <v/>
      </c>
      <c r="M820" s="72">
        <f t="shared" si="48"/>
        <v>7.2</v>
      </c>
      <c r="N820" s="72">
        <f t="shared" si="51"/>
        <v>14.870000000000001</v>
      </c>
      <c r="O820" s="72">
        <f t="shared" si="49"/>
        <v>9.75</v>
      </c>
      <c r="P820" s="72">
        <f t="shared" si="50"/>
        <v>9.75</v>
      </c>
      <c r="Q820" s="72" t="str">
        <f>IF(ISBLANK(Данные!Q820),"",Данные!Q820)</f>
        <v/>
      </c>
      <c r="R820" s="72" t="str">
        <f>IF(ISBLANK(Данные!R820),"",Данные!R820)</f>
        <v/>
      </c>
      <c r="S820" s="72" t="str">
        <f>IF(ISBLANK(Данные!S820),"",Данные!S820)</f>
        <v/>
      </c>
      <c r="T820" s="72" t="str">
        <f>IF(ISBLANK(Данные!T820),"",Данные!T820)</f>
        <v/>
      </c>
      <c r="U820" s="72" t="str">
        <f>IF(ISBLANK(Данные!U820),"",Данные!U820)</f>
        <v/>
      </c>
      <c r="V820" s="72" t="str">
        <f>IF(ISBLANK(Данные!V820),"",Данные!V820)</f>
        <v/>
      </c>
      <c r="W820" s="72">
        <f>IF(ISBLANK(Данные!W820),"",Данные!W820)</f>
        <v>39</v>
      </c>
      <c r="X820" s="72">
        <f>IF(ISBLANK(Данные!X820),"",Данные!X820)</f>
        <v>2</v>
      </c>
      <c r="Y820" s="72">
        <f>IF(ISBLANK(Данные!Y820),"",Данные!Y820)</f>
        <v>3</v>
      </c>
      <c r="Z820" s="72" t="str">
        <f>IF(ISBLANK(Данные!Z820),"",Данные!Z820)</f>
        <v/>
      </c>
      <c r="AA820" s="72" t="str">
        <f>IF(ISBLANK(Данные!AA820),"",Данные!AA820)</f>
        <v>осн</v>
      </c>
      <c r="AB820"/>
    </row>
    <row r="821" spans="1:57" s="6" customFormat="1">
      <c r="A821" s="71">
        <f>IF(ISBLANK(Данные!A821),"",Данные!A821)</f>
        <v>6368</v>
      </c>
      <c r="B821" s="71">
        <f>IF(ISBLANK(Данные!B821),"",Данные!B821)</f>
        <v>2019</v>
      </c>
      <c r="C821" s="71" t="str">
        <f>IF(ISBLANK(Данные!C821),"",Данные!C821)</f>
        <v>компьютерных технологий и электронного обучения</v>
      </c>
      <c r="D821" s="71" t="str">
        <f>IF(ISBLANK(Данные!D821),"",Данные!D821)</f>
        <v>Ильина Татьяна Сергеевна</v>
      </c>
      <c r="E821" s="71" t="str">
        <f>IF(ISBLANK(Данные!E821),"",Данные!E821)</f>
        <v>нет</v>
      </c>
      <c r="F821" s="71" t="str">
        <f>IF(ISBLANK(Данные!F821),"",Данные!F821)</f>
        <v>старший преподаватель</v>
      </c>
      <c r="G821" s="71">
        <f>IF(ISBLANK(Данные!G821),"",Данные!G821)</f>
        <v>1</v>
      </c>
      <c r="H821" s="71" t="str">
        <f>IF(ISBLANK(Данные!H821),"",Данные!H821)</f>
        <v>2 курс (б) 2018 год/пост</v>
      </c>
      <c r="I821" s="71" t="str">
        <f>IF(ISBLANK(Данные!I821),"",Данные!I821)</f>
        <v>Модуль "Естественно-математический". Математика</v>
      </c>
      <c r="J821" s="71">
        <f>IF(ISBLANK(Данные!J821),"",Данные!J821)</f>
        <v>36</v>
      </c>
      <c r="K821" s="71">
        <f>IF(ISBLANK(Данные!K821),"",Данные!K821)</f>
        <v>36</v>
      </c>
      <c r="L821" s="71" t="str">
        <f>IF(ISBLANK(Данные!L821),"",Данные!L821)</f>
        <v/>
      </c>
      <c r="M821" s="72">
        <f t="shared" si="48"/>
        <v>7.2</v>
      </c>
      <c r="N821" s="72">
        <f t="shared" si="51"/>
        <v>14.870000000000001</v>
      </c>
      <c r="O821" s="72">
        <f t="shared" si="49"/>
        <v>9.75</v>
      </c>
      <c r="P821" s="72">
        <f t="shared" si="50"/>
        <v>9.75</v>
      </c>
      <c r="Q821" s="72" t="str">
        <f>IF(ISBLANK(Данные!Q821),"",Данные!Q821)</f>
        <v/>
      </c>
      <c r="R821" s="72" t="str">
        <f>IF(ISBLANK(Данные!R821),"",Данные!R821)</f>
        <v/>
      </c>
      <c r="S821" s="72" t="str">
        <f>IF(ISBLANK(Данные!S821),"",Данные!S821)</f>
        <v/>
      </c>
      <c r="T821" s="72" t="str">
        <f>IF(ISBLANK(Данные!T821),"",Данные!T821)</f>
        <v/>
      </c>
      <c r="U821" s="72" t="str">
        <f>IF(ISBLANK(Данные!U821),"",Данные!U821)</f>
        <v/>
      </c>
      <c r="V821" s="72" t="str">
        <f>IF(ISBLANK(Данные!V821),"",Данные!V821)</f>
        <v/>
      </c>
      <c r="W821" s="72">
        <f>IF(ISBLANK(Данные!W821),"",Данные!W821)</f>
        <v>39</v>
      </c>
      <c r="X821" s="72">
        <f>IF(ISBLANK(Данные!X821),"",Данные!X821)</f>
        <v>2</v>
      </c>
      <c r="Y821" s="72">
        <f>IF(ISBLANK(Данные!Y821),"",Данные!Y821)</f>
        <v>3</v>
      </c>
      <c r="Z821" s="72" t="str">
        <f>IF(ISBLANK(Данные!Z821),"",Данные!Z821)</f>
        <v/>
      </c>
      <c r="AA821" s="72" t="str">
        <f>IF(ISBLANK(Данные!AA821),"",Данные!AA821)</f>
        <v>доп</v>
      </c>
      <c r="AB821"/>
    </row>
    <row r="822" spans="1:57" s="6" customFormat="1">
      <c r="A822" s="71">
        <f>IF(ISBLANK(Данные!A822),"",Данные!A822)</f>
        <v>6368</v>
      </c>
      <c r="B822" s="71">
        <f>IF(ISBLANK(Данные!B822),"",Данные!B822)</f>
        <v>2019</v>
      </c>
      <c r="C822" s="71" t="str">
        <f>IF(ISBLANK(Данные!C822),"",Данные!C822)</f>
        <v>компьютерных технологий и электронного обучения</v>
      </c>
      <c r="D822" s="71" t="str">
        <f>IF(ISBLANK(Данные!D822),"",Данные!D822)</f>
        <v>Ильина Татьяна Сергеевна</v>
      </c>
      <c r="E822" s="71" t="str">
        <f>IF(ISBLANK(Данные!E822),"",Данные!E822)</f>
        <v>нет</v>
      </c>
      <c r="F822" s="71" t="str">
        <f>IF(ISBLANK(Данные!F822),"",Данные!F822)</f>
        <v>старший преподаватель</v>
      </c>
      <c r="G822" s="71">
        <f>IF(ISBLANK(Данные!G822),"",Данные!G822)</f>
        <v>1</v>
      </c>
      <c r="H822" s="71" t="str">
        <f>IF(ISBLANK(Данные!H822),"",Данные!H822)</f>
        <v>2 курс (б) 2018 год/пост</v>
      </c>
      <c r="I822" s="71" t="str">
        <f>IF(ISBLANK(Данные!I822),"",Данные!I822)</f>
        <v>Модуль "Информационные технологии в математике и физике". Дисциплины и курсы по выбору. Основы компьютерной алгебры</v>
      </c>
      <c r="J822" s="71" t="str">
        <f>IF(ISBLANK(Данные!J822),"",Данные!J822)</f>
        <v/>
      </c>
      <c r="K822" s="71" t="str">
        <f>IF(ISBLANK(Данные!K822),"",Данные!K822)</f>
        <v/>
      </c>
      <c r="L822" s="71">
        <f>IF(ISBLANK(Данные!L822),"",Данные!L822)</f>
        <v>54</v>
      </c>
      <c r="M822" s="72">
        <f t="shared" si="48"/>
        <v>5.4</v>
      </c>
      <c r="N822" s="72">
        <f t="shared" si="51"/>
        <v>14.870000000000001</v>
      </c>
      <c r="O822" s="72">
        <f t="shared" si="49"/>
        <v>9.75</v>
      </c>
      <c r="P822" s="72">
        <f t="shared" si="50"/>
        <v>9.75</v>
      </c>
      <c r="Q822" s="72" t="str">
        <f>IF(ISBLANK(Данные!Q822),"",Данные!Q822)</f>
        <v/>
      </c>
      <c r="R822" s="72" t="str">
        <f>IF(ISBLANK(Данные!R822),"",Данные!R822)</f>
        <v/>
      </c>
      <c r="S822" s="72" t="str">
        <f>IF(ISBLANK(Данные!S822),"",Данные!S822)</f>
        <v/>
      </c>
      <c r="T822" s="72" t="str">
        <f>IF(ISBLANK(Данные!T822),"",Данные!T822)</f>
        <v/>
      </c>
      <c r="U822" s="72" t="str">
        <f>IF(ISBLANK(Данные!U822),"",Данные!U822)</f>
        <v/>
      </c>
      <c r="V822" s="72" t="str">
        <f>IF(ISBLANK(Данные!V822),"",Данные!V822)</f>
        <v/>
      </c>
      <c r="W822" s="72">
        <f>IF(ISBLANK(Данные!W822),"",Данные!W822)</f>
        <v>39</v>
      </c>
      <c r="X822" s="72">
        <f>IF(ISBLANK(Данные!X822),"",Данные!X822)</f>
        <v>2</v>
      </c>
      <c r="Y822" s="72">
        <f>IF(ISBLANK(Данные!Y822),"",Данные!Y822)</f>
        <v>3</v>
      </c>
      <c r="Z822" s="72" t="str">
        <f>IF(ISBLANK(Данные!Z822),"",Данные!Z822)</f>
        <v/>
      </c>
      <c r="AA822" s="72" t="str">
        <f>IF(ISBLANK(Данные!AA822),"",Данные!AA822)</f>
        <v>осн</v>
      </c>
      <c r="AB822"/>
    </row>
    <row r="823" spans="1:57" s="6" customFormat="1">
      <c r="A823" s="71">
        <f>IF(ISBLANK(Данные!A823),"",Данные!A823)</f>
        <v>6368</v>
      </c>
      <c r="B823" s="71">
        <f>IF(ISBLANK(Данные!B823),"",Данные!B823)</f>
        <v>2019</v>
      </c>
      <c r="C823" s="71" t="str">
        <f>IF(ISBLANK(Данные!C823),"",Данные!C823)</f>
        <v>компьютерных технологий и электронного обучения</v>
      </c>
      <c r="D823" s="71" t="str">
        <f>IF(ISBLANK(Данные!D823),"",Данные!D823)</f>
        <v>Шалденкова Анна Владимировна</v>
      </c>
      <c r="E823" s="71" t="str">
        <f>IF(ISBLANK(Данные!E823),"",Данные!E823)</f>
        <v>кандидат физ.-мат. наук</v>
      </c>
      <c r="F823" s="71" t="str">
        <f>IF(ISBLANK(Данные!F823),"",Данные!F823)</f>
        <v>доцент</v>
      </c>
      <c r="G823" s="71">
        <f>IF(ISBLANK(Данные!G823),"",Данные!G823)</f>
        <v>1</v>
      </c>
      <c r="H823" s="71" t="str">
        <f>IF(ISBLANK(Данные!H823),"",Данные!H823)</f>
        <v>2 курс (б) 2018 год/пост</v>
      </c>
      <c r="I823" s="71" t="str">
        <f>IF(ISBLANK(Данные!I823),"",Данные!I823)</f>
        <v>Модуль "Естественно-математический". Математические основы компьютерной графики</v>
      </c>
      <c r="J823" s="71" t="str">
        <f>IF(ISBLANK(Данные!J823),"",Данные!J823)</f>
        <v/>
      </c>
      <c r="K823" s="71" t="str">
        <f>IF(ISBLANK(Данные!K823),"",Данные!K823)</f>
        <v/>
      </c>
      <c r="L823" s="71">
        <f>IF(ISBLANK(Данные!L823),"",Данные!L823)</f>
        <v>20</v>
      </c>
      <c r="M823" s="72">
        <f t="shared" si="48"/>
        <v>2</v>
      </c>
      <c r="N823" s="72">
        <f t="shared" si="51"/>
        <v>14.870000000000001</v>
      </c>
      <c r="O823" s="72">
        <f t="shared" si="49"/>
        <v>9.75</v>
      </c>
      <c r="P823" s="72">
        <f t="shared" si="50"/>
        <v>9.75</v>
      </c>
      <c r="Q823" s="72" t="str">
        <f>IF(ISBLANK(Данные!Q823),"",Данные!Q823)</f>
        <v/>
      </c>
      <c r="R823" s="72" t="str">
        <f>IF(ISBLANK(Данные!R823),"",Данные!R823)</f>
        <v/>
      </c>
      <c r="S823" s="72" t="str">
        <f>IF(ISBLANK(Данные!S823),"",Данные!S823)</f>
        <v/>
      </c>
      <c r="T823" s="72" t="str">
        <f>IF(ISBLANK(Данные!T823),"",Данные!T823)</f>
        <v/>
      </c>
      <c r="U823" s="72" t="str">
        <f>IF(ISBLANK(Данные!U823),"",Данные!U823)</f>
        <v/>
      </c>
      <c r="V823" s="72" t="str">
        <f>IF(ISBLANK(Данные!V823),"",Данные!V823)</f>
        <v/>
      </c>
      <c r="W823" s="72">
        <f>IF(ISBLANK(Данные!W823),"",Данные!W823)</f>
        <v>39</v>
      </c>
      <c r="X823" s="72">
        <f>IF(ISBLANK(Данные!X823),"",Данные!X823)</f>
        <v>2</v>
      </c>
      <c r="Y823" s="72">
        <f>IF(ISBLANK(Данные!Y823),"",Данные!Y823)</f>
        <v>3</v>
      </c>
      <c r="Z823" s="72" t="str">
        <f>IF(ISBLANK(Данные!Z823),"",Данные!Z823)</f>
        <v/>
      </c>
      <c r="AA823" s="72" t="str">
        <f>IF(ISBLANK(Данные!AA823),"",Данные!AA823)</f>
        <v>осн</v>
      </c>
      <c r="AB823"/>
    </row>
    <row r="824" spans="1:57" s="6" customFormat="1">
      <c r="A824" s="71">
        <f>IF(ISBLANK(Данные!A824),"",Данные!A824)</f>
        <v>6368</v>
      </c>
      <c r="B824" s="71">
        <f>IF(ISBLANK(Данные!B824),"",Данные!B824)</f>
        <v>2019</v>
      </c>
      <c r="C824" s="71" t="str">
        <f>IF(ISBLANK(Данные!C824),"",Данные!C824)</f>
        <v>компьютерных технологий и электронного обучения</v>
      </c>
      <c r="D824" s="71" t="str">
        <f>IF(ISBLANK(Данные!D824),"",Данные!D824)</f>
        <v>Шалденкова Анна Владимировна</v>
      </c>
      <c r="E824" s="71" t="str">
        <f>IF(ISBLANK(Данные!E824),"",Данные!E824)</f>
        <v>кандидат физ.-мат. наук</v>
      </c>
      <c r="F824" s="71" t="str">
        <f>IF(ISBLANK(Данные!F824),"",Данные!F824)</f>
        <v>доцент</v>
      </c>
      <c r="G824" s="71">
        <f>IF(ISBLANK(Данные!G824),"",Данные!G824)</f>
        <v>1</v>
      </c>
      <c r="H824" s="71" t="str">
        <f>IF(ISBLANK(Данные!H824),"",Данные!H824)</f>
        <v>2 курс (б) 2018 год/пост</v>
      </c>
      <c r="I824" s="71" t="str">
        <f>IF(ISBLANK(Данные!I824),"",Данные!I824)</f>
        <v>Модуль "Системное и прикладное программное обеспечение". Базы данных</v>
      </c>
      <c r="J824" s="71">
        <f>IF(ISBLANK(Данные!J824),"",Данные!J824)</f>
        <v>36</v>
      </c>
      <c r="K824" s="71" t="str">
        <f>IF(ISBLANK(Данные!K824),"",Данные!K824)</f>
        <v/>
      </c>
      <c r="L824" s="71">
        <f>IF(ISBLANK(Данные!L824),"",Данные!L824)</f>
        <v>108</v>
      </c>
      <c r="M824" s="72">
        <f t="shared" si="48"/>
        <v>14.4</v>
      </c>
      <c r="N824" s="72">
        <f t="shared" si="51"/>
        <v>14.870000000000001</v>
      </c>
      <c r="O824" s="72">
        <f t="shared" si="49"/>
        <v>9.75</v>
      </c>
      <c r="P824" s="72">
        <f t="shared" si="50"/>
        <v>9.75</v>
      </c>
      <c r="Q824" s="72" t="str">
        <f>IF(ISBLANK(Данные!Q824),"",Данные!Q824)</f>
        <v/>
      </c>
      <c r="R824" s="72" t="str">
        <f>IF(ISBLANK(Данные!R824),"",Данные!R824)</f>
        <v/>
      </c>
      <c r="S824" s="72" t="str">
        <f>IF(ISBLANK(Данные!S824),"",Данные!S824)</f>
        <v/>
      </c>
      <c r="T824" s="72" t="str">
        <f>IF(ISBLANK(Данные!T824),"",Данные!T824)</f>
        <v/>
      </c>
      <c r="U824" s="72" t="str">
        <f>IF(ISBLANK(Данные!U824),"",Данные!U824)</f>
        <v/>
      </c>
      <c r="V824" s="72" t="str">
        <f>IF(ISBLANK(Данные!V824),"",Данные!V824)</f>
        <v/>
      </c>
      <c r="W824" s="72">
        <f>IF(ISBLANK(Данные!W824),"",Данные!W824)</f>
        <v>39</v>
      </c>
      <c r="X824" s="72">
        <f>IF(ISBLANK(Данные!X824),"",Данные!X824)</f>
        <v>2</v>
      </c>
      <c r="Y824" s="72">
        <f>IF(ISBLANK(Данные!Y824),"",Данные!Y824)</f>
        <v>3</v>
      </c>
      <c r="Z824" s="72" t="str">
        <f>IF(ISBLANK(Данные!Z824),"",Данные!Z824)</f>
        <v/>
      </c>
      <c r="AA824" s="72" t="str">
        <f>IF(ISBLANK(Данные!AA824),"",Данные!AA824)</f>
        <v>осн</v>
      </c>
      <c r="AB824"/>
    </row>
    <row r="825" spans="1:57">
      <c r="A825" s="71">
        <f>IF(ISBLANK(Данные!A825),"",Данные!A825)</f>
        <v>6368</v>
      </c>
      <c r="B825" s="71">
        <f>IF(ISBLANK(Данные!B825),"",Данные!B825)</f>
        <v>2019</v>
      </c>
      <c r="C825" s="71" t="str">
        <f>IF(ISBLANK(Данные!C825),"",Данные!C825)</f>
        <v>современных европейских языков</v>
      </c>
      <c r="D825" s="71" t="str">
        <f>IF(ISBLANK(Данные!D825),"",Данные!D825)</f>
        <v>Кузнецова Надежда Леонидовна</v>
      </c>
      <c r="E825" s="71" t="str">
        <f>IF(ISBLANK(Данные!E825),"",Данные!E825)</f>
        <v>нет</v>
      </c>
      <c r="F825" s="71" t="str">
        <f>IF(ISBLANK(Данные!F825),"",Данные!F825)</f>
        <v>старший преподаватель</v>
      </c>
      <c r="G825" s="71">
        <f>IF(ISBLANK(Данные!G825),"",Данные!G825)</f>
        <v>0.75</v>
      </c>
      <c r="H825" s="71" t="str">
        <f>IF(ISBLANK(Данные!H825),"",Данные!H825)</f>
        <v>2 курс (б) 2018 год/пост</v>
      </c>
      <c r="I825" s="71" t="str">
        <f>IF(ISBLANK(Данные!I825),"",Данные!I825)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71" t="str">
        <f>IF(ISBLANK(Данные!J825),"",Данные!J825)</f>
        <v/>
      </c>
      <c r="K825" s="71" t="str">
        <f>IF(ISBLANK(Данные!K825),"",Данные!K825)</f>
        <v/>
      </c>
      <c r="L825" s="71">
        <f>IF(ISBLANK(Данные!L825),"",Данные!L825)</f>
        <v>36</v>
      </c>
      <c r="M825" s="72">
        <f t="shared" si="48"/>
        <v>3.6</v>
      </c>
      <c r="N825" s="72">
        <f t="shared" si="51"/>
        <v>14.870000000000001</v>
      </c>
      <c r="O825" s="72">
        <f t="shared" si="49"/>
        <v>9.75</v>
      </c>
      <c r="P825" s="72">
        <f t="shared" si="50"/>
        <v>9.75</v>
      </c>
      <c r="Q825" s="72" t="str">
        <f>IF(ISBLANK(Данные!Q825),"",Данные!Q825)</f>
        <v/>
      </c>
      <c r="R825" s="72" t="str">
        <f>IF(ISBLANK(Данные!R825),"",Данные!R825)</f>
        <v/>
      </c>
      <c r="S825" s="72" t="str">
        <f>IF(ISBLANK(Данные!S825),"",Данные!S825)</f>
        <v/>
      </c>
      <c r="T825" s="72" t="str">
        <f>IF(ISBLANK(Данные!T825),"",Данные!T825)</f>
        <v/>
      </c>
      <c r="U825" s="72" t="str">
        <f>IF(ISBLANK(Данные!U825),"",Данные!U825)</f>
        <v/>
      </c>
      <c r="V825" s="72" t="str">
        <f>IF(ISBLANK(Данные!V825),"",Данные!V825)</f>
        <v/>
      </c>
      <c r="W825" s="72">
        <f>IF(ISBLANK(Данные!W825),"",Данные!W825)</f>
        <v>39</v>
      </c>
      <c r="X825" s="72">
        <f>IF(ISBLANK(Данные!X825),"",Данные!X825)</f>
        <v>2</v>
      </c>
      <c r="Y825" s="72">
        <f>IF(ISBLANK(Данные!Y825),"",Данные!Y825)</f>
        <v>3</v>
      </c>
      <c r="Z825" s="72" t="str">
        <f>IF(ISBLANK(Данные!Z825),"",Данные!Z825)</f>
        <v/>
      </c>
      <c r="AA825" s="72" t="str">
        <f>IF(ISBLANK(Данные!AA825),"",Данные!AA825)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>
      <c r="A826" s="71">
        <f>IF(ISBLANK(Данные!A826),"",Данные!A826)</f>
        <v>6368</v>
      </c>
      <c r="B826" s="71">
        <f>IF(ISBLANK(Данные!B826),"",Данные!B826)</f>
        <v>2019</v>
      </c>
      <c r="C826" s="71" t="str">
        <f>IF(ISBLANK(Данные!C826),"",Данные!C826)</f>
        <v>современных европейских языков</v>
      </c>
      <c r="D826" s="71" t="str">
        <f>IF(ISBLANK(Данные!D826),"",Данные!D826)</f>
        <v>Кузнецова Надежда Леонидовна</v>
      </c>
      <c r="E826" s="71" t="str">
        <f>IF(ISBLANK(Данные!E826),"",Данные!E826)</f>
        <v>нет</v>
      </c>
      <c r="F826" s="71" t="str">
        <f>IF(ISBLANK(Данные!F826),"",Данные!F826)</f>
        <v>старший преподаватель</v>
      </c>
      <c r="G826" s="71">
        <f>IF(ISBLANK(Данные!G826),"",Данные!G826)</f>
        <v>0.75</v>
      </c>
      <c r="H826" s="71" t="str">
        <f>IF(ISBLANK(Данные!H826),"",Данные!H826)</f>
        <v>2 курс (б) 2018 год/пост</v>
      </c>
      <c r="I826" s="71" t="str">
        <f>IF(ISBLANK(Данные!I826),"",Данные!I826)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71" t="str">
        <f>IF(ISBLANK(Данные!J826),"",Данные!J826)</f>
        <v/>
      </c>
      <c r="K826" s="71" t="str">
        <f>IF(ISBLANK(Данные!K826),"",Данные!K826)</f>
        <v/>
      </c>
      <c r="L826" s="71" t="str">
        <f>IF(ISBLANK(Данные!L826),"",Данные!L826)</f>
        <v/>
      </c>
      <c r="M826" s="72">
        <f t="shared" si="48"/>
        <v>0</v>
      </c>
      <c r="N826" s="72">
        <f t="shared" si="51"/>
        <v>14.870000000000001</v>
      </c>
      <c r="O826" s="72">
        <f t="shared" si="49"/>
        <v>9.75</v>
      </c>
      <c r="P826" s="72">
        <f t="shared" si="50"/>
        <v>9.75</v>
      </c>
      <c r="Q826" s="72" t="str">
        <f>IF(ISBLANK(Данные!Q826),"",Данные!Q826)</f>
        <v/>
      </c>
      <c r="R826" s="72" t="str">
        <f>IF(ISBLANK(Данные!R826),"",Данные!R826)</f>
        <v/>
      </c>
      <c r="S826" s="72" t="str">
        <f>IF(ISBLANK(Данные!S826),"",Данные!S826)</f>
        <v/>
      </c>
      <c r="T826" s="72" t="str">
        <f>IF(ISBLANK(Данные!T826),"",Данные!T826)</f>
        <v/>
      </c>
      <c r="U826" s="72" t="str">
        <f>IF(ISBLANK(Данные!U826),"",Данные!U826)</f>
        <v/>
      </c>
      <c r="V826" s="72" t="str">
        <f>IF(ISBLANK(Данные!V826),"",Данные!V826)</f>
        <v/>
      </c>
      <c r="W826" s="72">
        <f>IF(ISBLANK(Данные!W826),"",Данные!W826)</f>
        <v>39</v>
      </c>
      <c r="X826" s="72">
        <f>IF(ISBLANK(Данные!X826),"",Данные!X826)</f>
        <v>2</v>
      </c>
      <c r="Y826" s="72">
        <f>IF(ISBLANK(Данные!Y826),"",Данные!Y826)</f>
        <v>3</v>
      </c>
      <c r="Z826" s="72" t="str">
        <f>IF(ISBLANK(Данные!Z826),"",Данные!Z826)</f>
        <v/>
      </c>
      <c r="AA826" s="72" t="str">
        <f>IF(ISBLANK(Данные!AA826),"",Данные!AA826)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>
      <c r="A827" s="71">
        <f>IF(ISBLANK(Данные!A827),"",Данные!A827)</f>
        <v>6368</v>
      </c>
      <c r="B827" s="71">
        <f>IF(ISBLANK(Данные!B827),"",Данные!B827)</f>
        <v>2019</v>
      </c>
      <c r="C827" s="71" t="str">
        <f>IF(ISBLANK(Данные!C827),"",Данные!C827)</f>
        <v>современных европейских языков</v>
      </c>
      <c r="D827" s="71" t="str">
        <f>IF(ISBLANK(Данные!D827),"",Данные!D827)</f>
        <v>Порязь Надежда Вадимовна</v>
      </c>
      <c r="E827" s="71" t="str">
        <f>IF(ISBLANK(Данные!E827),"",Данные!E827)</f>
        <v>нет</v>
      </c>
      <c r="F827" s="71" t="str">
        <f>IF(ISBLANK(Данные!F827),"",Данные!F827)</f>
        <v>старший преподаватель</v>
      </c>
      <c r="G827" s="71">
        <f>IF(ISBLANK(Данные!G827),"",Данные!G827)</f>
        <v>0.5</v>
      </c>
      <c r="H827" s="71" t="str">
        <f>IF(ISBLANK(Данные!H827),"",Данные!H827)</f>
        <v>2 курс (б) 2018 год/пост</v>
      </c>
      <c r="I827" s="71" t="str">
        <f>IF(ISBLANK(Данные!I827),"",Данные!I827)</f>
        <v>Модуль "Коммуникативный". Деловое общение</v>
      </c>
      <c r="J827" s="71">
        <f>IF(ISBLANK(Данные!J827),"",Данные!J827)</f>
        <v>18</v>
      </c>
      <c r="K827" s="71">
        <f>IF(ISBLANK(Данные!K827),"",Данные!K827)</f>
        <v>36</v>
      </c>
      <c r="L827" s="71" t="str">
        <f>IF(ISBLANK(Данные!L827),"",Данные!L827)</f>
        <v/>
      </c>
      <c r="M827" s="72">
        <f t="shared" si="48"/>
        <v>5.4</v>
      </c>
      <c r="N827" s="72">
        <f t="shared" si="51"/>
        <v>14.870000000000001</v>
      </c>
      <c r="O827" s="72">
        <f t="shared" si="49"/>
        <v>9.75</v>
      </c>
      <c r="P827" s="72">
        <f t="shared" si="50"/>
        <v>9.75</v>
      </c>
      <c r="Q827" s="72" t="str">
        <f>IF(ISBLANK(Данные!Q827),"",Данные!Q827)</f>
        <v/>
      </c>
      <c r="R827" s="72" t="str">
        <f>IF(ISBLANK(Данные!R827),"",Данные!R827)</f>
        <v/>
      </c>
      <c r="S827" s="72" t="str">
        <f>IF(ISBLANK(Данные!S827),"",Данные!S827)</f>
        <v/>
      </c>
      <c r="T827" s="72" t="str">
        <f>IF(ISBLANK(Данные!T827),"",Данные!T827)</f>
        <v/>
      </c>
      <c r="U827" s="72" t="str">
        <f>IF(ISBLANK(Данные!U827),"",Данные!U827)</f>
        <v/>
      </c>
      <c r="V827" s="72" t="str">
        <f>IF(ISBLANK(Данные!V827),"",Данные!V827)</f>
        <v/>
      </c>
      <c r="W827" s="72">
        <f>IF(ISBLANK(Данные!W827),"",Данные!W827)</f>
        <v>39</v>
      </c>
      <c r="X827" s="72">
        <f>IF(ISBLANK(Данные!X827),"",Данные!X827)</f>
        <v>2</v>
      </c>
      <c r="Y827" s="72">
        <f>IF(ISBLANK(Данные!Y827),"",Данные!Y827)</f>
        <v>3</v>
      </c>
      <c r="Z827" s="72" t="str">
        <f>IF(ISBLANK(Данные!Z827),"",Данные!Z827)</f>
        <v/>
      </c>
      <c r="AA827" s="72" t="str">
        <f>IF(ISBLANK(Данные!AA827),"",Данные!AA827)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>
      <c r="A828" s="71">
        <f>IF(ISBLANK(Данные!A828),"",Данные!A828)</f>
        <v>6368</v>
      </c>
      <c r="B828" s="71">
        <f>IF(ISBLANK(Данные!B828),"",Данные!B828)</f>
        <v>2019</v>
      </c>
      <c r="C828" s="71" t="str">
        <f>IF(ISBLANK(Данные!C828),"",Данные!C828)</f>
        <v>современных европейских языков</v>
      </c>
      <c r="D828" s="71" t="str">
        <f>IF(ISBLANK(Данные!D828),"",Данные!D828)</f>
        <v>Хахалина Марина Сергеевна</v>
      </c>
      <c r="E828" s="71" t="str">
        <f>IF(ISBLANK(Данные!E828),"",Данные!E828)</f>
        <v>кандидат химических наук</v>
      </c>
      <c r="F828" s="71" t="str">
        <f>IF(ISBLANK(Данные!F828),"",Данные!F828)</f>
        <v>старший преподаватель</v>
      </c>
      <c r="G828" s="71">
        <f>IF(ISBLANK(Данные!G828),"",Данные!G828)</f>
        <v>1</v>
      </c>
      <c r="H828" s="71" t="str">
        <f>IF(ISBLANK(Данные!H828),"",Данные!H828)</f>
        <v>2 курс (б) 2018 год/пост</v>
      </c>
      <c r="I828" s="71" t="str">
        <f>IF(ISBLANK(Данные!I828),"",Данные!I828)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71" t="str">
        <f>IF(ISBLANK(Данные!J828),"",Данные!J828)</f>
        <v/>
      </c>
      <c r="K828" s="71" t="str">
        <f>IF(ISBLANK(Данные!K828),"",Данные!K828)</f>
        <v/>
      </c>
      <c r="L828" s="71">
        <f>IF(ISBLANK(Данные!L828),"",Данные!L828)</f>
        <v>72</v>
      </c>
      <c r="M828" s="72">
        <f t="shared" si="48"/>
        <v>7.2</v>
      </c>
      <c r="N828" s="72">
        <f t="shared" si="51"/>
        <v>14.870000000000001</v>
      </c>
      <c r="O828" s="72">
        <f t="shared" si="49"/>
        <v>9.75</v>
      </c>
      <c r="P828" s="72">
        <f t="shared" si="50"/>
        <v>9.75</v>
      </c>
      <c r="Q828" s="72" t="str">
        <f>IF(ISBLANK(Данные!Q828),"",Данные!Q828)</f>
        <v/>
      </c>
      <c r="R828" s="72" t="str">
        <f>IF(ISBLANK(Данные!R828),"",Данные!R828)</f>
        <v/>
      </c>
      <c r="S828" s="72" t="str">
        <f>IF(ISBLANK(Данные!S828),"",Данные!S828)</f>
        <v/>
      </c>
      <c r="T828" s="72" t="str">
        <f>IF(ISBLANK(Данные!T828),"",Данные!T828)</f>
        <v/>
      </c>
      <c r="U828" s="72" t="str">
        <f>IF(ISBLANK(Данные!U828),"",Данные!U828)</f>
        <v/>
      </c>
      <c r="V828" s="72" t="str">
        <f>IF(ISBLANK(Данные!V828),"",Данные!V828)</f>
        <v/>
      </c>
      <c r="W828" s="72">
        <f>IF(ISBLANK(Данные!W828),"",Данные!W828)</f>
        <v>39</v>
      </c>
      <c r="X828" s="72">
        <f>IF(ISBLANK(Данные!X828),"",Данные!X828)</f>
        <v>2</v>
      </c>
      <c r="Y828" s="72">
        <f>IF(ISBLANK(Данные!Y828),"",Данные!Y828)</f>
        <v>3</v>
      </c>
      <c r="Z828" s="72" t="str">
        <f>IF(ISBLANK(Данные!Z828),"",Данные!Z828)</f>
        <v/>
      </c>
      <c r="AA828" s="72" t="str">
        <f>IF(ISBLANK(Данные!AA828),"",Данные!AA828)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>
      <c r="A829" s="71">
        <f>IF(ISBLANK(Данные!A829),"",Данные!A829)</f>
        <v>6368</v>
      </c>
      <c r="B829" s="71">
        <f>IF(ISBLANK(Данные!B829),"",Данные!B829)</f>
        <v>2019</v>
      </c>
      <c r="C829" s="71" t="str">
        <f>IF(ISBLANK(Данные!C829),"",Данные!C829)</f>
        <v>современных европейских языков</v>
      </c>
      <c r="D829" s="71" t="str">
        <f>IF(ISBLANK(Данные!D829),"",Данные!D829)</f>
        <v>Хахалина Марина Сергеевна</v>
      </c>
      <c r="E829" s="71" t="str">
        <f>IF(ISBLANK(Данные!E829),"",Данные!E829)</f>
        <v>кандидат химических наук</v>
      </c>
      <c r="F829" s="71" t="str">
        <f>IF(ISBLANK(Данные!F829),"",Данные!F829)</f>
        <v>старший преподаватель</v>
      </c>
      <c r="G829" s="71">
        <f>IF(ISBLANK(Данные!G829),"",Данные!G829)</f>
        <v>1</v>
      </c>
      <c r="H829" s="71" t="str">
        <f>IF(ISBLANK(Данные!H829),"",Данные!H829)</f>
        <v>2 курс (б) 2018 год/пост</v>
      </c>
      <c r="I829" s="71" t="str">
        <f>IF(ISBLANK(Данные!I829),"",Данные!I829)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71" t="str">
        <f>IF(ISBLANK(Данные!J829),"",Данные!J829)</f>
        <v/>
      </c>
      <c r="K829" s="71" t="str">
        <f>IF(ISBLANK(Данные!K829),"",Данные!K829)</f>
        <v/>
      </c>
      <c r="L829" s="71">
        <f>IF(ISBLANK(Данные!L829),"",Данные!L829)</f>
        <v>54</v>
      </c>
      <c r="M829" s="72">
        <f t="shared" si="48"/>
        <v>5.4</v>
      </c>
      <c r="N829" s="72">
        <f t="shared" si="51"/>
        <v>14.870000000000001</v>
      </c>
      <c r="O829" s="72">
        <f t="shared" si="49"/>
        <v>9.75</v>
      </c>
      <c r="P829" s="72">
        <f t="shared" si="50"/>
        <v>9.75</v>
      </c>
      <c r="Q829" s="72" t="str">
        <f>IF(ISBLANK(Данные!Q829),"",Данные!Q829)</f>
        <v/>
      </c>
      <c r="R829" s="72" t="str">
        <f>IF(ISBLANK(Данные!R829),"",Данные!R829)</f>
        <v/>
      </c>
      <c r="S829" s="72" t="str">
        <f>IF(ISBLANK(Данные!S829),"",Данные!S829)</f>
        <v/>
      </c>
      <c r="T829" s="72" t="str">
        <f>IF(ISBLANK(Данные!T829),"",Данные!T829)</f>
        <v/>
      </c>
      <c r="U829" s="72" t="str">
        <f>IF(ISBLANK(Данные!U829),"",Данные!U829)</f>
        <v/>
      </c>
      <c r="V829" s="72" t="str">
        <f>IF(ISBLANK(Данные!V829),"",Данные!V829)</f>
        <v/>
      </c>
      <c r="W829" s="72">
        <f>IF(ISBLANK(Данные!W829),"",Данные!W829)</f>
        <v>39</v>
      </c>
      <c r="X829" s="72">
        <f>IF(ISBLANK(Данные!X829),"",Данные!X829)</f>
        <v>2</v>
      </c>
      <c r="Y829" s="72">
        <f>IF(ISBLANK(Данные!Y829),"",Данные!Y829)</f>
        <v>3</v>
      </c>
      <c r="Z829" s="72" t="str">
        <f>IF(ISBLANK(Данные!Z829),"",Данные!Z829)</f>
        <v/>
      </c>
      <c r="AA829" s="72" t="str">
        <f>IF(ISBLANK(Данные!AA829),"",Данные!AA829)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>
      <c r="A830" s="71">
        <f>IF(ISBLANK(Данные!A830),"",Данные!A830)</f>
        <v>6368</v>
      </c>
      <c r="B830" s="71">
        <f>IF(ISBLANK(Данные!B830),"",Данные!B830)</f>
        <v>2019</v>
      </c>
      <c r="C830" s="71" t="str">
        <f>IF(ISBLANK(Данные!C830),"",Данные!C830)</f>
        <v>физической электроники</v>
      </c>
      <c r="D830" s="71" t="str">
        <f>IF(ISBLANK(Данные!D830),"",Данные!D830)</f>
        <v>Лужков Александр Альбертович</v>
      </c>
      <c r="E830" s="71" t="str">
        <f>IF(ISBLANK(Данные!E830),"",Данные!E830)</f>
        <v>кандидат физ.-мат. наук</v>
      </c>
      <c r="F830" s="71" t="str">
        <f>IF(ISBLANK(Данные!F830),"",Данные!F830)</f>
        <v>доцент</v>
      </c>
      <c r="G830" s="71">
        <f>IF(ISBLANK(Данные!G830),"",Данные!G830)</f>
        <v>1</v>
      </c>
      <c r="H830" s="71" t="str">
        <f>IF(ISBLANK(Данные!H830),"",Данные!H830)</f>
        <v>2 курс (б) 2018 год/пост</v>
      </c>
      <c r="I830" s="71" t="str">
        <f>IF(ISBLANK(Данные!I830),"",Данные!I830)</f>
        <v>Модуль "Естественно-математический". Физика</v>
      </c>
      <c r="J830" s="71" t="str">
        <f>IF(ISBLANK(Данные!J830),"",Данные!J830)</f>
        <v/>
      </c>
      <c r="K830" s="71" t="str">
        <f>IF(ISBLANK(Данные!K830),"",Данные!K830)</f>
        <v/>
      </c>
      <c r="L830" s="71">
        <f>IF(ISBLANK(Данные!L830),"",Данные!L830)</f>
        <v>144</v>
      </c>
      <c r="M830" s="72">
        <f t="shared" si="48"/>
        <v>14.4</v>
      </c>
      <c r="N830" s="72">
        <f t="shared" si="51"/>
        <v>14.870000000000001</v>
      </c>
      <c r="O830" s="72">
        <f t="shared" si="49"/>
        <v>9.75</v>
      </c>
      <c r="P830" s="72">
        <f t="shared" si="50"/>
        <v>9.75</v>
      </c>
      <c r="Q830" s="72" t="str">
        <f>IF(ISBLANK(Данные!Q830),"",Данные!Q830)</f>
        <v/>
      </c>
      <c r="R830" s="72" t="str">
        <f>IF(ISBLANK(Данные!R830),"",Данные!R830)</f>
        <v/>
      </c>
      <c r="S830" s="72" t="str">
        <f>IF(ISBLANK(Данные!S830),"",Данные!S830)</f>
        <v/>
      </c>
      <c r="T830" s="72" t="str">
        <f>IF(ISBLANK(Данные!T830),"",Данные!T830)</f>
        <v/>
      </c>
      <c r="U830" s="72" t="str">
        <f>IF(ISBLANK(Данные!U830),"",Данные!U830)</f>
        <v/>
      </c>
      <c r="V830" s="72" t="str">
        <f>IF(ISBLANK(Данные!V830),"",Данные!V830)</f>
        <v/>
      </c>
      <c r="W830" s="72">
        <f>IF(ISBLANK(Данные!W830),"",Данные!W830)</f>
        <v>39</v>
      </c>
      <c r="X830" s="72">
        <f>IF(ISBLANK(Данные!X830),"",Данные!X830)</f>
        <v>2</v>
      </c>
      <c r="Y830" s="72">
        <f>IF(ISBLANK(Данные!Y830),"",Данные!Y830)</f>
        <v>3</v>
      </c>
      <c r="Z830" s="72" t="str">
        <f>IF(ISBLANK(Данные!Z830),"",Данные!Z830)</f>
        <v/>
      </c>
      <c r="AA830" s="72" t="str">
        <f>IF(ISBLANK(Данные!AA830),"",Данные!AA830)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>
      <c r="A831" s="71">
        <f>IF(ISBLANK(Данные!A831),"",Данные!A831)</f>
        <v>6368</v>
      </c>
      <c r="B831" s="71">
        <f>IF(ISBLANK(Данные!B831),"",Данные!B831)</f>
        <v>2019</v>
      </c>
      <c r="C831" s="71" t="str">
        <f>IF(ISBLANK(Данные!C831),"",Данные!C831)</f>
        <v>физической электроники</v>
      </c>
      <c r="D831" s="71" t="str">
        <f>IF(ISBLANK(Данные!D831),"",Данные!D831)</f>
        <v>Серегин Павел Павлович</v>
      </c>
      <c r="E831" s="71" t="str">
        <f>IF(ISBLANK(Данные!E831),"",Данные!E831)</f>
        <v>доктор физ.-мат. наук</v>
      </c>
      <c r="F831" s="71" t="str">
        <f>IF(ISBLANK(Данные!F831),"",Данные!F831)</f>
        <v>профессор</v>
      </c>
      <c r="G831" s="71">
        <f>IF(ISBLANK(Данные!G831),"",Данные!G831)</f>
        <v>1</v>
      </c>
      <c r="H831" s="71" t="str">
        <f>IF(ISBLANK(Данные!H831),"",Данные!H831)</f>
        <v>2 курс (б) 2018 год/пост</v>
      </c>
      <c r="I831" s="71" t="str">
        <f>IF(ISBLANK(Данные!I831),"",Данные!I831)</f>
        <v>Модуль "Естественно-математический". Физика</v>
      </c>
      <c r="J831" s="71">
        <f>IF(ISBLANK(Данные!J831),"",Данные!J831)</f>
        <v>18</v>
      </c>
      <c r="K831" s="71" t="str">
        <f>IF(ISBLANK(Данные!K831),"",Данные!K831)</f>
        <v/>
      </c>
      <c r="L831" s="71" t="str">
        <f>IF(ISBLANK(Данные!L831),"",Данные!L831)</f>
        <v/>
      </c>
      <c r="M831" s="72">
        <f t="shared" si="48"/>
        <v>1.8</v>
      </c>
      <c r="N831" s="72">
        <f t="shared" si="51"/>
        <v>14.870000000000001</v>
      </c>
      <c r="O831" s="72">
        <f t="shared" si="49"/>
        <v>9.75</v>
      </c>
      <c r="P831" s="72">
        <f t="shared" si="50"/>
        <v>9.75</v>
      </c>
      <c r="Q831" s="72" t="str">
        <f>IF(ISBLANK(Данные!Q831),"",Данные!Q831)</f>
        <v/>
      </c>
      <c r="R831" s="72" t="str">
        <f>IF(ISBLANK(Данные!R831),"",Данные!R831)</f>
        <v/>
      </c>
      <c r="S831" s="72" t="str">
        <f>IF(ISBLANK(Данные!S831),"",Данные!S831)</f>
        <v/>
      </c>
      <c r="T831" s="72" t="str">
        <f>IF(ISBLANK(Данные!T831),"",Данные!T831)</f>
        <v/>
      </c>
      <c r="U831" s="72" t="str">
        <f>IF(ISBLANK(Данные!U831),"",Данные!U831)</f>
        <v/>
      </c>
      <c r="V831" s="72" t="str">
        <f>IF(ISBLANK(Данные!V831),"",Данные!V831)</f>
        <v/>
      </c>
      <c r="W831" s="72">
        <f>IF(ISBLANK(Данные!W831),"",Данные!W831)</f>
        <v>39</v>
      </c>
      <c r="X831" s="72">
        <f>IF(ISBLANK(Данные!X831),"",Данные!X831)</f>
        <v>2</v>
      </c>
      <c r="Y831" s="72">
        <f>IF(ISBLANK(Данные!Y831),"",Данные!Y831)</f>
        <v>3</v>
      </c>
      <c r="Z831" s="72" t="str">
        <f>IF(ISBLANK(Данные!Z831),"",Данные!Z831)</f>
        <v/>
      </c>
      <c r="AA831" s="72" t="str">
        <f>IF(ISBLANK(Данные!AA831),"",Данные!AA831)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>
      <c r="A832" s="71">
        <f>IF(ISBLANK(Данные!A832),"",Данные!A832)</f>
        <v>6368</v>
      </c>
      <c r="B832" s="71">
        <f>IF(ISBLANK(Данные!B832),"",Данные!B832)</f>
        <v>2021</v>
      </c>
      <c r="C832" s="71" t="str">
        <f>IF(ISBLANK(Данные!C832),"",Данные!C832)</f>
        <v>компьютерных технологий и электронного обучения</v>
      </c>
      <c r="D832" s="71" t="str">
        <f>IF(ISBLANK(Данные!D832),"",Данные!D832)</f>
        <v>Атаян Ануш Михайловна</v>
      </c>
      <c r="E832" s="71" t="str">
        <f>IF(ISBLANK(Данные!E832),"",Данные!E832)</f>
        <v>кандидат педагогических наук</v>
      </c>
      <c r="F832" s="71" t="str">
        <f>IF(ISBLANK(Данные!F832),"",Данные!F832)</f>
        <v>доцент</v>
      </c>
      <c r="G832" s="71">
        <f>IF(ISBLANK(Данные!G832),"",Данные!G832)</f>
        <v>1</v>
      </c>
      <c r="H832" s="71" t="str">
        <f>IF(ISBLANK(Данные!H832),"",Данные!H832)</f>
        <v>4 курс 2018 год/пост</v>
      </c>
      <c r="I832" s="71" t="str">
        <f>IF(ISBLANK(Данные!I832),"",Данные!I832)</f>
        <v>Модуль "Информационные технологии в управлении IT-компании". IT-рекрутмент</v>
      </c>
      <c r="J832" s="71">
        <f>IF(ISBLANK(Данные!J832),"",Данные!J832)</f>
        <v>18</v>
      </c>
      <c r="K832" s="71" t="str">
        <f>IF(ISBLANK(Данные!K832),"",Данные!K832)</f>
        <v/>
      </c>
      <c r="L832" s="71">
        <f>IF(ISBLANK(Данные!L832),"",Данные!L832)</f>
        <v>54</v>
      </c>
      <c r="M832" s="72">
        <f t="shared" si="48"/>
        <v>7.2</v>
      </c>
      <c r="N832" s="72">
        <f t="shared" si="51"/>
        <v>14.870000000000001</v>
      </c>
      <c r="O832" s="72">
        <f t="shared" si="49"/>
        <v>9.75</v>
      </c>
      <c r="P832" s="72">
        <f t="shared" si="50"/>
        <v>9.75</v>
      </c>
      <c r="Q832" s="72" t="str">
        <f>IF(ISBLANK(Данные!Q832),"",Данные!Q832)</f>
        <v/>
      </c>
      <c r="R832" s="72" t="str">
        <f>IF(ISBLANK(Данные!R832),"",Данные!R832)</f>
        <v/>
      </c>
      <c r="S832" s="72" t="str">
        <f>IF(ISBLANK(Данные!S832),"",Данные!S832)</f>
        <v/>
      </c>
      <c r="T832" s="72" t="str">
        <f>IF(ISBLANK(Данные!T832),"",Данные!T832)</f>
        <v/>
      </c>
      <c r="U832" s="72" t="str">
        <f>IF(ISBLANK(Данные!U832),"",Данные!U832)</f>
        <v/>
      </c>
      <c r="V832" s="72" t="str">
        <f>IF(ISBLANK(Данные!V832),"",Данные!V832)</f>
        <v/>
      </c>
      <c r="W832" s="72">
        <f>IF(ISBLANK(Данные!W832),"",Данные!W832)</f>
        <v>39</v>
      </c>
      <c r="X832" s="72">
        <f>IF(ISBLANK(Данные!X832),"",Данные!X832)</f>
        <v>2</v>
      </c>
      <c r="Y832" s="72">
        <f>IF(ISBLANK(Данные!Y832),"",Данные!Y832)</f>
        <v>3</v>
      </c>
      <c r="Z832" s="72" t="str">
        <f>IF(ISBLANK(Данные!Z832),"",Данные!Z832)</f>
        <v/>
      </c>
      <c r="AA832" s="72" t="str">
        <f>IF(ISBLANK(Данные!AA832),"",Данные!AA832)</f>
        <v/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>
      <c r="A833" s="71">
        <f>IF(ISBLANK(Данные!A833),"",Данные!A833)</f>
        <v>6368</v>
      </c>
      <c r="B833" s="71">
        <f>IF(ISBLANK(Данные!B833),"",Данные!B833)</f>
        <v>2021</v>
      </c>
      <c r="C833" s="71" t="str">
        <f>IF(ISBLANK(Данные!C833),"",Данные!C833)</f>
        <v>геологии и геоэкологии</v>
      </c>
      <c r="D833" s="71" t="str">
        <f>IF(ISBLANK(Данные!D833),"",Данные!D833)</f>
        <v>Любимов Александр Владимирович</v>
      </c>
      <c r="E833" s="71" t="str">
        <f>IF(ISBLANK(Данные!E833),"",Данные!E833)</f>
        <v>доктор сельскохоз. наук</v>
      </c>
      <c r="F833" s="71" t="str">
        <f>IF(ISBLANK(Данные!F833),"",Данные!F833)</f>
        <v>профессор</v>
      </c>
      <c r="G833" s="71">
        <f>IF(ISBLANK(Данные!G833),"",Данные!G833)</f>
        <v>1</v>
      </c>
      <c r="H833" s="71" t="str">
        <f>IF(ISBLANK(Данные!H833),"",Данные!H833)</f>
        <v>4 курс 2018 год/пост</v>
      </c>
      <c r="I833" s="71" t="str">
        <f>IF(ISBLANK(Данные!I833),"",Данные!I833)</f>
        <v>Модуль "Информационные технологии и системы". Геоинформационные системы</v>
      </c>
      <c r="J833" s="71">
        <f>IF(ISBLANK(Данные!J833),"",Данные!J833)</f>
        <v>18</v>
      </c>
      <c r="K833" s="71" t="str">
        <f>IF(ISBLANK(Данные!K833),"",Данные!K833)</f>
        <v/>
      </c>
      <c r="L833" s="71">
        <f>IF(ISBLANK(Данные!L833),"",Данные!L833)</f>
        <v>54</v>
      </c>
      <c r="M833" s="72">
        <f t="shared" si="48"/>
        <v>7.2</v>
      </c>
      <c r="N833" s="72">
        <f t="shared" si="51"/>
        <v>14.870000000000001</v>
      </c>
      <c r="O833" s="72">
        <f t="shared" si="49"/>
        <v>9.75</v>
      </c>
      <c r="P833" s="72">
        <f t="shared" si="50"/>
        <v>9.75</v>
      </c>
      <c r="Q833" s="72" t="str">
        <f>IF(ISBLANK(Данные!Q833),"",Данные!Q833)</f>
        <v/>
      </c>
      <c r="R833" s="72" t="str">
        <f>IF(ISBLANK(Данные!R833),"",Данные!R833)</f>
        <v/>
      </c>
      <c r="S833" s="72" t="str">
        <f>IF(ISBLANK(Данные!S833),"",Данные!S833)</f>
        <v/>
      </c>
      <c r="T833" s="72" t="str">
        <f>IF(ISBLANK(Данные!T833),"",Данные!T833)</f>
        <v/>
      </c>
      <c r="U833" s="72" t="str">
        <f>IF(ISBLANK(Данные!U833),"",Данные!U833)</f>
        <v/>
      </c>
      <c r="V833" s="72" t="str">
        <f>IF(ISBLANK(Данные!V833),"",Данные!V833)</f>
        <v/>
      </c>
      <c r="W833" s="72">
        <f>IF(ISBLANK(Данные!W833),"",Данные!W833)</f>
        <v>39</v>
      </c>
      <c r="X833" s="72">
        <f>IF(ISBLANK(Данные!X833),"",Данные!X833)</f>
        <v>2</v>
      </c>
      <c r="Y833" s="72">
        <f>IF(ISBLANK(Данные!Y833),"",Данные!Y833)</f>
        <v>3</v>
      </c>
      <c r="Z833" s="72" t="str">
        <f>IF(ISBLANK(Данные!Z833),"",Данные!Z833)</f>
        <v/>
      </c>
      <c r="AA833" s="72" t="str">
        <f>IF(ISBLANK(Данные!AA833),"",Данные!AA833)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>
      <c r="A834" s="71">
        <f>IF(ISBLANK(Данные!A834),"",Данные!A834)</f>
        <v>6368</v>
      </c>
      <c r="B834" s="71">
        <f>IF(ISBLANK(Данные!B834),"",Данные!B834)</f>
        <v>2021</v>
      </c>
      <c r="C834" s="71" t="str">
        <f>IF(ISBLANK(Данные!C834),"",Данные!C834)</f>
        <v>современных европейских языков</v>
      </c>
      <c r="D834" s="71" t="str">
        <f>IF(ISBLANK(Данные!D834),"",Данные!D834)</f>
        <v>Кудрявцева Наталья Фаддеевна</v>
      </c>
      <c r="E834" s="71" t="str">
        <f>IF(ISBLANK(Данные!E834),"",Данные!E834)</f>
        <v>кандидат социологических наук</v>
      </c>
      <c r="F834" s="71" t="str">
        <f>IF(ISBLANK(Данные!F834),"",Данные!F834)</f>
        <v>доцент</v>
      </c>
      <c r="G834" s="71">
        <f>IF(ISBLANK(Данные!G834),"",Данные!G834)</f>
        <v>1</v>
      </c>
      <c r="H834" s="71" t="str">
        <f>IF(ISBLANK(Данные!H834),"",Данные!H834)</f>
        <v>4 курс 2018 год/пост</v>
      </c>
      <c r="I834" s="71" t="str">
        <f>IF(ISBLANK(Данные!I834),"",Данные!I834)</f>
        <v>Модуль "Основы профессионального общения на иностранном языке". Профессионально-ориентированная письменная коммуникация</v>
      </c>
      <c r="J834" s="71" t="str">
        <f>IF(ISBLANK(Данные!J834),"",Данные!J834)</f>
        <v/>
      </c>
      <c r="K834" s="71" t="str">
        <f>IF(ISBLANK(Данные!K834),"",Данные!K834)</f>
        <v/>
      </c>
      <c r="L834" s="71">
        <f>IF(ISBLANK(Данные!L834),"",Данные!L834)</f>
        <v>108</v>
      </c>
      <c r="M834" s="72">
        <f t="shared" si="48"/>
        <v>10.8</v>
      </c>
      <c r="N834" s="72">
        <f t="shared" si="51"/>
        <v>14.870000000000001</v>
      </c>
      <c r="O834" s="72">
        <f t="shared" si="49"/>
        <v>9.75</v>
      </c>
      <c r="P834" s="72">
        <f t="shared" si="50"/>
        <v>9.75</v>
      </c>
      <c r="Q834" s="72" t="str">
        <f>IF(ISBLANK(Данные!Q834),"",Данные!Q834)</f>
        <v/>
      </c>
      <c r="R834" s="72" t="str">
        <f>IF(ISBLANK(Данные!R834),"",Данные!R834)</f>
        <v/>
      </c>
      <c r="S834" s="72" t="str">
        <f>IF(ISBLANK(Данные!S834),"",Данные!S834)</f>
        <v/>
      </c>
      <c r="T834" s="72" t="str">
        <f>IF(ISBLANK(Данные!T834),"",Данные!T834)</f>
        <v/>
      </c>
      <c r="U834" s="72" t="str">
        <f>IF(ISBLANK(Данные!U834),"",Данные!U834)</f>
        <v/>
      </c>
      <c r="V834" s="72" t="str">
        <f>IF(ISBLANK(Данные!V834),"",Данные!V834)</f>
        <v/>
      </c>
      <c r="W834" s="72">
        <f>IF(ISBLANK(Данные!W834),"",Данные!W834)</f>
        <v>39</v>
      </c>
      <c r="X834" s="72">
        <f>IF(ISBLANK(Данные!X834),"",Данные!X834)</f>
        <v>2</v>
      </c>
      <c r="Y834" s="72">
        <f>IF(ISBLANK(Данные!Y834),"",Данные!Y834)</f>
        <v>3</v>
      </c>
      <c r="Z834" s="72" t="str">
        <f>IF(ISBLANK(Данные!Z834),"",Данные!Z834)</f>
        <v/>
      </c>
      <c r="AA834" s="72" t="str">
        <f>IF(ISBLANK(Данные!AA834),"",Данные!AA834)</f>
        <v/>
      </c>
    </row>
    <row r="835" spans="1:57">
      <c r="A835" s="71">
        <f>IF(ISBLANK(Данные!A835),"",Данные!A835)</f>
        <v>6368</v>
      </c>
      <c r="B835" s="71">
        <f>IF(ISBLANK(Данные!B835),"",Данные!B835)</f>
        <v>2021</v>
      </c>
      <c r="C835" s="71" t="str">
        <f>IF(ISBLANK(Данные!C835),"",Данные!C835)</f>
        <v>компьютерных технологий и электронного обучения</v>
      </c>
      <c r="D835" s="71" t="str">
        <f>IF(ISBLANK(Данные!D835),"",Данные!D835)</f>
        <v>Государев Илья Борисович</v>
      </c>
      <c r="E835" s="71" t="str">
        <f>IF(ISBLANK(Данные!E835),"",Данные!E835)</f>
        <v>кандидат педагогических наук</v>
      </c>
      <c r="F835" s="71" t="str">
        <f>IF(ISBLANK(Данные!F835),"",Данные!F835)</f>
        <v>доцент</v>
      </c>
      <c r="G835" s="71">
        <f>IF(ISBLANK(Данные!G835),"",Данные!G835)</f>
        <v>1</v>
      </c>
      <c r="H835" s="71" t="str">
        <f>IF(ISBLANK(Данные!H835),"",Данные!H835)</f>
        <v>4 курс 2018 год/пост</v>
      </c>
      <c r="I835" s="71" t="str">
        <f>IF(ISBLANK(Данные!I835),"",Данные!I835)</f>
        <v>Руководство ВКР</v>
      </c>
      <c r="J835" s="71" t="str">
        <f>IF(ISBLANK(Данные!J835),"",Данные!J835)</f>
        <v/>
      </c>
      <c r="K835" s="71" t="str">
        <f>IF(ISBLANK(Данные!K835),"",Данные!K835)</f>
        <v/>
      </c>
      <c r="L835" s="71" t="str">
        <f>IF(ISBLANK(Данные!L835),"",Данные!L835)</f>
        <v/>
      </c>
      <c r="M835" s="72">
        <f t="shared" si="48"/>
        <v>0</v>
      </c>
      <c r="N835" s="72">
        <f t="shared" si="51"/>
        <v>14.870000000000001</v>
      </c>
      <c r="O835" s="72">
        <f t="shared" si="49"/>
        <v>9.75</v>
      </c>
      <c r="P835" s="72">
        <f t="shared" si="50"/>
        <v>9.75</v>
      </c>
      <c r="Q835" s="72" t="str">
        <f>IF(ISBLANK(Данные!Q835),"",Данные!Q835)</f>
        <v/>
      </c>
      <c r="R835" s="72" t="str">
        <f>IF(ISBLANK(Данные!R835),"",Данные!R835)</f>
        <v/>
      </c>
      <c r="S835" s="72" t="str">
        <f>IF(ISBLANK(Данные!S835),"",Данные!S835)</f>
        <v/>
      </c>
      <c r="T835" s="72" t="str">
        <f>IF(ISBLANK(Данные!T835),"",Данные!T835)</f>
        <v/>
      </c>
      <c r="U835" s="72" t="str">
        <f>IF(ISBLANK(Данные!U835),"",Данные!U835)</f>
        <v/>
      </c>
      <c r="V835" s="72">
        <f>IF(ISBLANK(Данные!V835),"",Данные!V835)</f>
        <v>60</v>
      </c>
      <c r="W835" s="72">
        <f>IF(ISBLANK(Данные!W835),"",Данные!W835)</f>
        <v>39</v>
      </c>
      <c r="X835" s="72">
        <f>IF(ISBLANK(Данные!X835),"",Данные!X835)</f>
        <v>2</v>
      </c>
      <c r="Y835" s="72">
        <f>IF(ISBLANK(Данные!Y835),"",Данные!Y835)</f>
        <v>3</v>
      </c>
      <c r="Z835" s="72" t="str">
        <f>IF(ISBLANK(Данные!Z835),"",Данные!Z835)</f>
        <v/>
      </c>
      <c r="AA835" s="72" t="str">
        <f>IF(ISBLANK(Данные!AA835),"",Данные!AA835)</f>
        <v/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>
      <c r="A836" s="71">
        <f>IF(ISBLANK(Данные!A836),"",Данные!A836)</f>
        <v>6368</v>
      </c>
      <c r="B836" s="71">
        <f>IF(ISBLANK(Данные!B836),"",Данные!B836)</f>
        <v>2021</v>
      </c>
      <c r="C836" s="71" t="str">
        <f>IF(ISBLANK(Данные!C836),"",Данные!C836)</f>
        <v>компьютерных технологий и электронного обучения</v>
      </c>
      <c r="D836" s="71" t="str">
        <f>IF(ISBLANK(Данные!D836),"",Данные!D836)</f>
        <v>Авксентьева Елена Юрьевна</v>
      </c>
      <c r="E836" s="71" t="str">
        <f>IF(ISBLANK(Данные!E836),"",Данные!E836)</f>
        <v>кандидат педагогических наук</v>
      </c>
      <c r="F836" s="71" t="str">
        <f>IF(ISBLANK(Данные!F836),"",Данные!F836)</f>
        <v>доцент</v>
      </c>
      <c r="G836" s="71">
        <f>IF(ISBLANK(Данные!G836),"",Данные!G836)</f>
        <v>1</v>
      </c>
      <c r="H836" s="71" t="str">
        <f>IF(ISBLANK(Данные!H836),"",Данные!H836)</f>
        <v>4 курс 2018 год/пост</v>
      </c>
      <c r="I836" s="71" t="str">
        <f>IF(ISBLANK(Данные!I836),"",Данные!I836)</f>
        <v>Руководство ВКР</v>
      </c>
      <c r="J836" s="71" t="str">
        <f>IF(ISBLANK(Данные!J836),"",Данные!J836)</f>
        <v/>
      </c>
      <c r="K836" s="71" t="str">
        <f>IF(ISBLANK(Данные!K836),"",Данные!K836)</f>
        <v/>
      </c>
      <c r="L836" s="71" t="str">
        <f>IF(ISBLANK(Данные!L836),"",Данные!L836)</f>
        <v/>
      </c>
      <c r="M836" s="72">
        <f t="shared" ref="M836:M862" si="52">0.1*SUM(J836,K836,L836)</f>
        <v>0</v>
      </c>
      <c r="N836" s="72">
        <f t="shared" si="51"/>
        <v>14.870000000000001</v>
      </c>
      <c r="O836" s="72">
        <f t="shared" ref="O836:O862" si="53">0.25*W836</f>
        <v>9.75</v>
      </c>
      <c r="P836" s="72">
        <f t="shared" ref="P836:P862" si="54">0.25*W836</f>
        <v>9.75</v>
      </c>
      <c r="Q836" s="72" t="str">
        <f>IF(ISBLANK(Данные!Q836),"",Данные!Q836)</f>
        <v/>
      </c>
      <c r="R836" s="72" t="str">
        <f>IF(ISBLANK(Данные!R836),"",Данные!R836)</f>
        <v/>
      </c>
      <c r="S836" s="72" t="str">
        <f>IF(ISBLANK(Данные!S836),"",Данные!S836)</f>
        <v/>
      </c>
      <c r="T836" s="72" t="str">
        <f>IF(ISBLANK(Данные!T836),"",Данные!T836)</f>
        <v/>
      </c>
      <c r="U836" s="72" t="str">
        <f>IF(ISBLANK(Данные!U836),"",Данные!U836)</f>
        <v/>
      </c>
      <c r="V836" s="72">
        <f>IF(ISBLANK(Данные!V836),"",Данные!V836)</f>
        <v>60</v>
      </c>
      <c r="W836" s="72">
        <f>IF(ISBLANK(Данные!W836),"",Данные!W836)</f>
        <v>39</v>
      </c>
      <c r="X836" s="72">
        <f>IF(ISBLANK(Данные!X836),"",Данные!X836)</f>
        <v>2</v>
      </c>
      <c r="Y836" s="72">
        <f>IF(ISBLANK(Данные!Y836),"",Данные!Y836)</f>
        <v>3</v>
      </c>
      <c r="Z836" s="72" t="str">
        <f>IF(ISBLANK(Данные!Z836),"",Данные!Z836)</f>
        <v/>
      </c>
      <c r="AA836" s="72" t="str">
        <f>IF(ISBLANK(Данные!AA836),"",Данные!AA836)</f>
        <v/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>
      <c r="A837" s="71">
        <f>IF(ISBLANK(Данные!A837),"",Данные!A837)</f>
        <v>6368</v>
      </c>
      <c r="B837" s="71">
        <f>IF(ISBLANK(Данные!B837),"",Данные!B837)</f>
        <v>2021</v>
      </c>
      <c r="C837" s="71" t="str">
        <f>IF(ISBLANK(Данные!C837),"",Данные!C837)</f>
        <v>компьютерных технологий и электронного обучения</v>
      </c>
      <c r="D837" s="71" t="str">
        <f>IF(ISBLANK(Данные!D837),"",Данные!D837)</f>
        <v>Воробьев Владимир Иванович</v>
      </c>
      <c r="E837" s="71" t="str">
        <f>IF(ISBLANK(Данные!E837),"",Данные!E837)</f>
        <v>доктор технических наук</v>
      </c>
      <c r="F837" s="71" t="str">
        <f>IF(ISBLANK(Данные!F837),"",Данные!F837)</f>
        <v>профессор</v>
      </c>
      <c r="G837" s="71">
        <f>IF(ISBLANK(Данные!G837),"",Данные!G837)</f>
        <v>1</v>
      </c>
      <c r="H837" s="71" t="str">
        <f>IF(ISBLANK(Данные!H837),"",Данные!H837)</f>
        <v>4 курс 2018 год/пост</v>
      </c>
      <c r="I837" s="71" t="str">
        <f>IF(ISBLANK(Данные!I837),"",Данные!I837)</f>
        <v>Руководство ВКР</v>
      </c>
      <c r="J837" s="71" t="str">
        <f>IF(ISBLANK(Данные!J837),"",Данные!J837)</f>
        <v/>
      </c>
      <c r="K837" s="71" t="str">
        <f>IF(ISBLANK(Данные!K837),"",Данные!K837)</f>
        <v/>
      </c>
      <c r="L837" s="71" t="str">
        <f>IF(ISBLANK(Данные!L837),"",Данные!L837)</f>
        <v/>
      </c>
      <c r="M837" s="72">
        <f t="shared" si="52"/>
        <v>0</v>
      </c>
      <c r="N837" s="72">
        <f t="shared" ref="N837:N862" si="55">2+(0.33*W837)</f>
        <v>14.870000000000001</v>
      </c>
      <c r="O837" s="72">
        <f t="shared" si="53"/>
        <v>9.75</v>
      </c>
      <c r="P837" s="72">
        <f t="shared" si="54"/>
        <v>9.75</v>
      </c>
      <c r="Q837" s="72" t="str">
        <f>IF(ISBLANK(Данные!Q837),"",Данные!Q837)</f>
        <v/>
      </c>
      <c r="R837" s="72" t="str">
        <f>IF(ISBLANK(Данные!R837),"",Данные!R837)</f>
        <v/>
      </c>
      <c r="S837" s="72" t="str">
        <f>IF(ISBLANK(Данные!S837),"",Данные!S837)</f>
        <v/>
      </c>
      <c r="T837" s="72" t="str">
        <f>IF(ISBLANK(Данные!T837),"",Данные!T837)</f>
        <v/>
      </c>
      <c r="U837" s="72" t="str">
        <f>IF(ISBLANK(Данные!U837),"",Данные!U837)</f>
        <v/>
      </c>
      <c r="V837" s="72">
        <f>IF(ISBLANK(Данные!V837),"",Данные!V837)</f>
        <v>200</v>
      </c>
      <c r="W837" s="72">
        <f>IF(ISBLANK(Данные!W837),"",Данные!W837)</f>
        <v>39</v>
      </c>
      <c r="X837" s="72">
        <f>IF(ISBLANK(Данные!X837),"",Данные!X837)</f>
        <v>2</v>
      </c>
      <c r="Y837" s="72">
        <f>IF(ISBLANK(Данные!Y837),"",Данные!Y837)</f>
        <v>3</v>
      </c>
      <c r="Z837" s="72" t="str">
        <f>IF(ISBLANK(Данные!Z837),"",Данные!Z837)</f>
        <v/>
      </c>
      <c r="AA837" s="72" t="str">
        <f>IF(ISBLANK(Данные!AA837),"",Данные!AA837)</f>
        <v/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>
      <c r="A838" s="71">
        <f>IF(ISBLANK(Данные!A838),"",Данные!A838)</f>
        <v>6368</v>
      </c>
      <c r="B838" s="71">
        <f>IF(ISBLANK(Данные!B838),"",Данные!B838)</f>
        <v>2021</v>
      </c>
      <c r="C838" s="71" t="str">
        <f>IF(ISBLANK(Данные!C838),"",Данные!C838)</f>
        <v>компьютерных технологий и электронного обучения</v>
      </c>
      <c r="D838" s="71" t="str">
        <f>IF(ISBLANK(Данные!D838),"",Данные!D838)</f>
        <v>Копыльцов Александр Васильевич</v>
      </c>
      <c r="E838" s="71" t="str">
        <f>IF(ISBLANK(Данные!E838),"",Данные!E838)</f>
        <v>доктор технических наук</v>
      </c>
      <c r="F838" s="71" t="str">
        <f>IF(ISBLANK(Данные!F838),"",Данные!F838)</f>
        <v>профессор</v>
      </c>
      <c r="G838" s="71">
        <f>IF(ISBLANK(Данные!G838),"",Данные!G838)</f>
        <v>1</v>
      </c>
      <c r="H838" s="71" t="str">
        <f>IF(ISBLANK(Данные!H838),"",Данные!H838)</f>
        <v>4 курс 2018 год/пост</v>
      </c>
      <c r="I838" s="71" t="str">
        <f>IF(ISBLANK(Данные!I838),"",Данные!I838)</f>
        <v>Руководство ВКР</v>
      </c>
      <c r="J838" s="71" t="str">
        <f>IF(ISBLANK(Данные!J838),"",Данные!J838)</f>
        <v/>
      </c>
      <c r="K838" s="71" t="str">
        <f>IF(ISBLANK(Данные!K838),"",Данные!K838)</f>
        <v/>
      </c>
      <c r="L838" s="71" t="str">
        <f>IF(ISBLANK(Данные!L838),"",Данные!L838)</f>
        <v/>
      </c>
      <c r="M838" s="72">
        <f t="shared" si="52"/>
        <v>0</v>
      </c>
      <c r="N838" s="72">
        <f t="shared" si="55"/>
        <v>14.870000000000001</v>
      </c>
      <c r="O838" s="72">
        <f t="shared" si="53"/>
        <v>9.75</v>
      </c>
      <c r="P838" s="72">
        <f t="shared" si="54"/>
        <v>9.75</v>
      </c>
      <c r="Q838" s="72" t="str">
        <f>IF(ISBLANK(Данные!Q838),"",Данные!Q838)</f>
        <v/>
      </c>
      <c r="R838" s="72" t="str">
        <f>IF(ISBLANK(Данные!R838),"",Данные!R838)</f>
        <v/>
      </c>
      <c r="S838" s="72" t="str">
        <f>IF(ISBLANK(Данные!S838),"",Данные!S838)</f>
        <v/>
      </c>
      <c r="T838" s="72" t="str">
        <f>IF(ISBLANK(Данные!T838),"",Данные!T838)</f>
        <v/>
      </c>
      <c r="U838" s="72" t="str">
        <f>IF(ISBLANK(Данные!U838),"",Данные!U838)</f>
        <v/>
      </c>
      <c r="V838" s="72">
        <f>IF(ISBLANK(Данные!V838),"",Данные!V838)</f>
        <v>200</v>
      </c>
      <c r="W838" s="72">
        <f>IF(ISBLANK(Данные!W838),"",Данные!W838)</f>
        <v>39</v>
      </c>
      <c r="X838" s="72">
        <f>IF(ISBLANK(Данные!X838),"",Данные!X838)</f>
        <v>2</v>
      </c>
      <c r="Y838" s="72">
        <f>IF(ISBLANK(Данные!Y838),"",Данные!Y838)</f>
        <v>3</v>
      </c>
      <c r="Z838" s="72" t="str">
        <f>IF(ISBLANK(Данные!Z838),"",Данные!Z838)</f>
        <v/>
      </c>
      <c r="AA838" s="72" t="str">
        <f>IF(ISBLANK(Данные!AA838),"",Данные!AA838)</f>
        <v/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>
      <c r="A839" s="71">
        <f>IF(ISBLANK(Данные!A839),"",Данные!A839)</f>
        <v>6368</v>
      </c>
      <c r="B839" s="71">
        <f>IF(ISBLANK(Данные!B839),"",Данные!B839)</f>
        <v>2021</v>
      </c>
      <c r="C839" s="71" t="str">
        <f>IF(ISBLANK(Данные!C839),"",Данные!C839)</f>
        <v>компьютерных технологий и электронного обучения</v>
      </c>
      <c r="D839" s="71" t="str">
        <f>IF(ISBLANK(Данные!D839),"",Данные!D839)</f>
        <v>Карпова Наталья Александровна</v>
      </c>
      <c r="E839" s="71" t="str">
        <f>IF(ISBLANK(Данные!E839),"",Данные!E839)</f>
        <v>кандидат технических наук</v>
      </c>
      <c r="F839" s="71" t="str">
        <f>IF(ISBLANK(Данные!F839),"",Данные!F839)</f>
        <v>доцент</v>
      </c>
      <c r="G839" s="71">
        <f>IF(ISBLANK(Данные!G839),"",Данные!G839)</f>
        <v>0.75</v>
      </c>
      <c r="H839" s="71" t="str">
        <f>IF(ISBLANK(Данные!H839),"",Данные!H839)</f>
        <v>4 курс 2018 год/пост</v>
      </c>
      <c r="I839" s="71" t="str">
        <f>IF(ISBLANK(Данные!I839),"",Данные!I839)</f>
        <v>Руководство ВКР</v>
      </c>
      <c r="J839" s="71" t="str">
        <f>IF(ISBLANK(Данные!J839),"",Данные!J839)</f>
        <v/>
      </c>
      <c r="K839" s="71" t="str">
        <f>IF(ISBLANK(Данные!K839),"",Данные!K839)</f>
        <v/>
      </c>
      <c r="L839" s="71" t="str">
        <f>IF(ISBLANK(Данные!L839),"",Данные!L839)</f>
        <v/>
      </c>
      <c r="M839" s="72">
        <f t="shared" si="52"/>
        <v>0</v>
      </c>
      <c r="N839" s="72">
        <f t="shared" si="55"/>
        <v>14.870000000000001</v>
      </c>
      <c r="O839" s="72">
        <f t="shared" si="53"/>
        <v>9.75</v>
      </c>
      <c r="P839" s="72">
        <f t="shared" si="54"/>
        <v>9.75</v>
      </c>
      <c r="Q839" s="72" t="str">
        <f>IF(ISBLANK(Данные!Q839),"",Данные!Q839)</f>
        <v/>
      </c>
      <c r="R839" s="72" t="str">
        <f>IF(ISBLANK(Данные!R839),"",Данные!R839)</f>
        <v/>
      </c>
      <c r="S839" s="72" t="str">
        <f>IF(ISBLANK(Данные!S839),"",Данные!S839)</f>
        <v/>
      </c>
      <c r="T839" s="72" t="str">
        <f>IF(ISBLANK(Данные!T839),"",Данные!T839)</f>
        <v/>
      </c>
      <c r="U839" s="72" t="str">
        <f>IF(ISBLANK(Данные!U839),"",Данные!U839)</f>
        <v/>
      </c>
      <c r="V839" s="72">
        <f>IF(ISBLANK(Данные!V839),"",Данные!V839)</f>
        <v>40</v>
      </c>
      <c r="W839" s="72">
        <f>IF(ISBLANK(Данные!W839),"",Данные!W839)</f>
        <v>39</v>
      </c>
      <c r="X839" s="72">
        <f>IF(ISBLANK(Данные!X839),"",Данные!X839)</f>
        <v>2</v>
      </c>
      <c r="Y839" s="72">
        <f>IF(ISBLANK(Данные!Y839),"",Данные!Y839)</f>
        <v>3</v>
      </c>
      <c r="Z839" s="72" t="str">
        <f>IF(ISBLANK(Данные!Z839),"",Данные!Z839)</f>
        <v/>
      </c>
      <c r="AA839" s="72" t="str">
        <f>IF(ISBLANK(Данные!AA839),"",Данные!AA839)</f>
        <v/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>
      <c r="A840" s="71">
        <f>IF(ISBLANK(Данные!A840),"",Данные!A840)</f>
        <v>6368</v>
      </c>
      <c r="B840" s="71">
        <f>IF(ISBLANK(Данные!B840),"",Данные!B840)</f>
        <v>2021</v>
      </c>
      <c r="C840" s="71" t="str">
        <f>IF(ISBLANK(Данные!C840),"",Данные!C840)</f>
        <v>компьютерных технологий и электронного обучения</v>
      </c>
      <c r="D840" s="71" t="str">
        <f>IF(ISBLANK(Данные!D840),"",Данные!D840)</f>
        <v>Абрамян Геннадий Владимирович</v>
      </c>
      <c r="E840" s="71" t="str">
        <f>IF(ISBLANK(Данные!E840),"",Данные!E840)</f>
        <v>доктор педагогических наук</v>
      </c>
      <c r="F840" s="71" t="str">
        <f>IF(ISBLANK(Данные!F840),"",Данные!F840)</f>
        <v>профессор</v>
      </c>
      <c r="G840" s="71">
        <f>IF(ISBLANK(Данные!G840),"",Данные!G840)</f>
        <v>1</v>
      </c>
      <c r="H840" s="71" t="str">
        <f>IF(ISBLANK(Данные!H840),"",Данные!H840)</f>
        <v>4 курс 2018 год/пост</v>
      </c>
      <c r="I840" s="71" t="str">
        <f>IF(ISBLANK(Данные!I840),"",Данные!I840)</f>
        <v>Руководство ВКР</v>
      </c>
      <c r="J840" s="71" t="str">
        <f>IF(ISBLANK(Данные!J840),"",Данные!J840)</f>
        <v/>
      </c>
      <c r="K840" s="71" t="str">
        <f>IF(ISBLANK(Данные!K840),"",Данные!K840)</f>
        <v/>
      </c>
      <c r="L840" s="71" t="str">
        <f>IF(ISBLANK(Данные!L840),"",Данные!L840)</f>
        <v/>
      </c>
      <c r="M840" s="72">
        <f t="shared" si="52"/>
        <v>0</v>
      </c>
      <c r="N840" s="72">
        <f t="shared" si="55"/>
        <v>14.870000000000001</v>
      </c>
      <c r="O840" s="72">
        <f t="shared" si="53"/>
        <v>9.75</v>
      </c>
      <c r="P840" s="72">
        <f t="shared" si="54"/>
        <v>9.75</v>
      </c>
      <c r="Q840" s="72" t="str">
        <f>IF(ISBLANK(Данные!Q840),"",Данные!Q840)</f>
        <v/>
      </c>
      <c r="R840" s="72" t="str">
        <f>IF(ISBLANK(Данные!R840),"",Данные!R840)</f>
        <v/>
      </c>
      <c r="S840" s="72" t="str">
        <f>IF(ISBLANK(Данные!S840),"",Данные!S840)</f>
        <v/>
      </c>
      <c r="T840" s="72" t="str">
        <f>IF(ISBLANK(Данные!T840),"",Данные!T840)</f>
        <v/>
      </c>
      <c r="U840" s="72" t="str">
        <f>IF(ISBLANK(Данные!U840),"",Данные!U840)</f>
        <v/>
      </c>
      <c r="V840" s="72">
        <f>IF(ISBLANK(Данные!V840),"",Данные!V840)</f>
        <v>20</v>
      </c>
      <c r="W840" s="72">
        <f>IF(ISBLANK(Данные!W840),"",Данные!W840)</f>
        <v>39</v>
      </c>
      <c r="X840" s="72">
        <f>IF(ISBLANK(Данные!X840),"",Данные!X840)</f>
        <v>2</v>
      </c>
      <c r="Y840" s="72">
        <f>IF(ISBLANK(Данные!Y840),"",Данные!Y840)</f>
        <v>3</v>
      </c>
      <c r="Z840" s="72" t="str">
        <f>IF(ISBLANK(Данные!Z840),"",Данные!Z840)</f>
        <v/>
      </c>
      <c r="AA840" s="72" t="str">
        <f>IF(ISBLANK(Данные!AA840),"",Данные!AA840)</f>
        <v/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>
      <c r="A841" s="71">
        <f>IF(ISBLANK(Данные!A841),"",Данные!A841)</f>
        <v>6368</v>
      </c>
      <c r="B841" s="71">
        <f>IF(ISBLANK(Данные!B841),"",Данные!B841)</f>
        <v>2021</v>
      </c>
      <c r="C841" s="71" t="str">
        <f>IF(ISBLANK(Данные!C841),"",Данные!C841)</f>
        <v>компьютерных технологий и электронного обучения</v>
      </c>
      <c r="D841" s="71" t="str">
        <f>IF(ISBLANK(Данные!D841),"",Данные!D841)</f>
        <v>Копыльцов Александр Васильевич</v>
      </c>
      <c r="E841" s="71" t="str">
        <f>IF(ISBLANK(Данные!E841),"",Данные!E841)</f>
        <v>доктор технических наук</v>
      </c>
      <c r="F841" s="71" t="str">
        <f>IF(ISBLANK(Данные!F841),"",Данные!F841)</f>
        <v>профессор</v>
      </c>
      <c r="G841" s="71">
        <f>IF(ISBLANK(Данные!G841),"",Данные!G841)</f>
        <v>1</v>
      </c>
      <c r="H841" s="71" t="str">
        <f>IF(ISBLANK(Данные!H841),"",Данные!H841)</f>
        <v>4 курс 2018 год/пост</v>
      </c>
      <c r="I841" s="71" t="str">
        <f>IF(ISBLANK(Данные!I841),"",Данные!I841)</f>
        <v>Участие в ГЭК (защита, экзамен)</v>
      </c>
      <c r="J841" s="71" t="str">
        <f>IF(ISBLANK(Данные!J841),"",Данные!J841)</f>
        <v/>
      </c>
      <c r="K841" s="71" t="str">
        <f>IF(ISBLANK(Данные!K841),"",Данные!K841)</f>
        <v/>
      </c>
      <c r="L841" s="71" t="str">
        <f>IF(ISBLANK(Данные!L841),"",Данные!L841)</f>
        <v/>
      </c>
      <c r="M841" s="72">
        <f t="shared" si="52"/>
        <v>0</v>
      </c>
      <c r="N841" s="72">
        <f t="shared" si="55"/>
        <v>14.870000000000001</v>
      </c>
      <c r="O841" s="72">
        <f t="shared" si="53"/>
        <v>9.75</v>
      </c>
      <c r="P841" s="72">
        <f t="shared" si="54"/>
        <v>9.75</v>
      </c>
      <c r="Q841" s="72" t="str">
        <f>IF(ISBLANK(Данные!Q841),"",Данные!Q841)</f>
        <v/>
      </c>
      <c r="R841" s="72">
        <f>IF(ISBLANK(Данные!R841),"",Данные!R841)</f>
        <v>7</v>
      </c>
      <c r="S841" s="72">
        <f>IF(ISBLANK(Данные!S841),"",Данные!S841)</f>
        <v>5</v>
      </c>
      <c r="T841" s="72" t="str">
        <f>IF(ISBLANK(Данные!T841),"",Данные!T841)</f>
        <v/>
      </c>
      <c r="U841" s="72" t="str">
        <f>IF(ISBLANK(Данные!U841),"",Данные!U841)</f>
        <v/>
      </c>
      <c r="V841" s="72" t="str">
        <f>IF(ISBLANK(Данные!V841),"",Данные!V841)</f>
        <v/>
      </c>
      <c r="W841" s="72">
        <f>IF(ISBLANK(Данные!W841),"",Данные!W841)</f>
        <v>39</v>
      </c>
      <c r="X841" s="72">
        <f>IF(ISBLANK(Данные!X841),"",Данные!X841)</f>
        <v>2</v>
      </c>
      <c r="Y841" s="72">
        <f>IF(ISBLANK(Данные!Y841),"",Данные!Y841)</f>
        <v>3</v>
      </c>
      <c r="Z841" s="72" t="str">
        <f>IF(ISBLANK(Данные!Z841),"",Данные!Z841)</f>
        <v/>
      </c>
      <c r="AA841" s="72" t="str">
        <f>IF(ISBLANK(Данные!AA841),"",Данные!AA841)</f>
        <v/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>
      <c r="A842" s="71">
        <f>IF(ISBLANK(Данные!A842),"",Данные!A842)</f>
        <v>6368</v>
      </c>
      <c r="B842" s="71">
        <f>IF(ISBLANK(Данные!B842),"",Данные!B842)</f>
        <v>2021</v>
      </c>
      <c r="C842" s="71" t="str">
        <f>IF(ISBLANK(Данные!C842),"",Данные!C842)</f>
        <v>компьютерных технологий и электронного обучения</v>
      </c>
      <c r="D842" s="71" t="str">
        <f>IF(ISBLANK(Данные!D842),"",Данные!D842)</f>
        <v>Карпова Наталья Александровна</v>
      </c>
      <c r="E842" s="71" t="str">
        <f>IF(ISBLANK(Данные!E842),"",Данные!E842)</f>
        <v>кандидат технических наук</v>
      </c>
      <c r="F842" s="71" t="str">
        <f>IF(ISBLANK(Данные!F842),"",Данные!F842)</f>
        <v>доцент</v>
      </c>
      <c r="G842" s="71">
        <f>IF(ISBLANK(Данные!G842),"",Данные!G842)</f>
        <v>0.75</v>
      </c>
      <c r="H842" s="71" t="str">
        <f>IF(ISBLANK(Данные!H842),"",Данные!H842)</f>
        <v>4 курс 2018 год/пост</v>
      </c>
      <c r="I842" s="71" t="str">
        <f>IF(ISBLANK(Данные!I842),"",Данные!I842)</f>
        <v>Участие в ГЭК (защита, экзамен)</v>
      </c>
      <c r="J842" s="71" t="str">
        <f>IF(ISBLANK(Данные!J842),"",Данные!J842)</f>
        <v/>
      </c>
      <c r="K842" s="71" t="str">
        <f>IF(ISBLANK(Данные!K842),"",Данные!K842)</f>
        <v/>
      </c>
      <c r="L842" s="71" t="str">
        <f>IF(ISBLANK(Данные!L842),"",Данные!L842)</f>
        <v/>
      </c>
      <c r="M842" s="72">
        <f t="shared" si="52"/>
        <v>0</v>
      </c>
      <c r="N842" s="72">
        <f t="shared" si="55"/>
        <v>14.870000000000001</v>
      </c>
      <c r="O842" s="72">
        <f t="shared" si="53"/>
        <v>9.75</v>
      </c>
      <c r="P842" s="72">
        <f t="shared" si="54"/>
        <v>9.75</v>
      </c>
      <c r="Q842" s="72" t="str">
        <f>IF(ISBLANK(Данные!Q842),"",Данные!Q842)</f>
        <v/>
      </c>
      <c r="R842" s="72">
        <f>IF(ISBLANK(Данные!R842),"",Данные!R842)</f>
        <v>7</v>
      </c>
      <c r="S842" s="72">
        <f>IF(ISBLANK(Данные!S842),"",Данные!S842)</f>
        <v>5</v>
      </c>
      <c r="T842" s="72" t="str">
        <f>IF(ISBLANK(Данные!T842),"",Данные!T842)</f>
        <v/>
      </c>
      <c r="U842" s="72" t="str">
        <f>IF(ISBLANK(Данные!U842),"",Данные!U842)</f>
        <v/>
      </c>
      <c r="V842" s="72" t="str">
        <f>IF(ISBLANK(Данные!V842),"",Данные!V842)</f>
        <v/>
      </c>
      <c r="W842" s="72">
        <f>IF(ISBLANK(Данные!W842),"",Данные!W842)</f>
        <v>39</v>
      </c>
      <c r="X842" s="72">
        <f>IF(ISBLANK(Данные!X842),"",Данные!X842)</f>
        <v>2</v>
      </c>
      <c r="Y842" s="72">
        <f>IF(ISBLANK(Данные!Y842),"",Данные!Y842)</f>
        <v>3</v>
      </c>
      <c r="Z842" s="72" t="str">
        <f>IF(ISBLANK(Данные!Z842),"",Данные!Z842)</f>
        <v/>
      </c>
      <c r="AA842" s="72" t="str">
        <f>IF(ISBLANK(Данные!AA842),"",Данные!AA842)</f>
        <v/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>
      <c r="A843" s="71">
        <f>IF(ISBLANK(Данные!A843),"",Данные!A843)</f>
        <v>6368</v>
      </c>
      <c r="B843" s="71">
        <f>IF(ISBLANK(Данные!B843),"",Данные!B843)</f>
        <v>2021</v>
      </c>
      <c r="C843" s="71" t="str">
        <f>IF(ISBLANK(Данные!C843),"",Данные!C843)</f>
        <v>компьютерных технологий и электронного обучения</v>
      </c>
      <c r="D843" s="71" t="str">
        <f>IF(ISBLANK(Данные!D843),"",Данные!D843)</f>
        <v>Власова Елена Зотиковна</v>
      </c>
      <c r="E843" s="71" t="str">
        <f>IF(ISBLANK(Данные!E843),"",Данные!E843)</f>
        <v>доктор педагогических наук</v>
      </c>
      <c r="F843" s="71" t="str">
        <f>IF(ISBLANK(Данные!F843),"",Данные!F843)</f>
        <v>заведующий кафедрой</v>
      </c>
      <c r="G843" s="71">
        <f>IF(ISBLANK(Данные!G843),"",Данные!G843)</f>
        <v>1</v>
      </c>
      <c r="H843" s="71" t="str">
        <f>IF(ISBLANK(Данные!H843),"",Данные!H843)</f>
        <v>4 курс 2018 год/пост</v>
      </c>
      <c r="I843" s="71" t="str">
        <f>IF(ISBLANK(Данные!I843),"",Данные!I843)</f>
        <v>Участие в ГЭК (защита, экзамен)</v>
      </c>
      <c r="J843" s="71" t="str">
        <f>IF(ISBLANK(Данные!J843),"",Данные!J843)</f>
        <v/>
      </c>
      <c r="K843" s="71" t="str">
        <f>IF(ISBLANK(Данные!K843),"",Данные!K843)</f>
        <v/>
      </c>
      <c r="L843" s="71" t="str">
        <f>IF(ISBLANK(Данные!L843),"",Данные!L843)</f>
        <v/>
      </c>
      <c r="M843" s="72">
        <f t="shared" si="52"/>
        <v>0</v>
      </c>
      <c r="N843" s="72">
        <f t="shared" si="55"/>
        <v>14.870000000000001</v>
      </c>
      <c r="O843" s="72">
        <f t="shared" si="53"/>
        <v>9.75</v>
      </c>
      <c r="P843" s="72">
        <f t="shared" si="54"/>
        <v>9.75</v>
      </c>
      <c r="Q843" s="72" t="str">
        <f>IF(ISBLANK(Данные!Q843),"",Данные!Q843)</f>
        <v/>
      </c>
      <c r="R843" s="72">
        <f>IF(ISBLANK(Данные!R843),"",Данные!R843)</f>
        <v>6</v>
      </c>
      <c r="S843" s="72">
        <f>IF(ISBLANK(Данные!S843),"",Данные!S843)</f>
        <v>3</v>
      </c>
      <c r="T843" s="72" t="str">
        <f>IF(ISBLANK(Данные!T843),"",Данные!T843)</f>
        <v/>
      </c>
      <c r="U843" s="72" t="str">
        <f>IF(ISBLANK(Данные!U843),"",Данные!U843)</f>
        <v/>
      </c>
      <c r="V843" s="72" t="str">
        <f>IF(ISBLANK(Данные!V843),"",Данные!V843)</f>
        <v/>
      </c>
      <c r="W843" s="72">
        <f>IF(ISBLANK(Данные!W843),"",Данные!W843)</f>
        <v>39</v>
      </c>
      <c r="X843" s="72">
        <f>IF(ISBLANK(Данные!X843),"",Данные!X843)</f>
        <v>2</v>
      </c>
      <c r="Y843" s="72">
        <f>IF(ISBLANK(Данные!Y843),"",Данные!Y843)</f>
        <v>3</v>
      </c>
      <c r="Z843" s="72" t="str">
        <f>IF(ISBLANK(Данные!Z843),"",Данные!Z843)</f>
        <v/>
      </c>
      <c r="AA843" s="72" t="str">
        <f>IF(ISBLANK(Данные!AA843),"",Данные!AA843)</f>
        <v/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>
      <c r="A844" s="71">
        <f>IF(ISBLANK(Данные!A844),"",Данные!A844)</f>
        <v>6368</v>
      </c>
      <c r="B844" s="71">
        <f>IF(ISBLANK(Данные!B844),"",Данные!B844)</f>
        <v>2021</v>
      </c>
      <c r="C844" s="71" t="str">
        <f>IF(ISBLANK(Данные!C844),"",Данные!C844)</f>
        <v>компьютерных технологий и электронного обучения</v>
      </c>
      <c r="D844" s="71" t="str">
        <f>IF(ISBLANK(Данные!D844),"",Данные!D844)</f>
        <v>Воробьев Владимир Иванович</v>
      </c>
      <c r="E844" s="71" t="str">
        <f>IF(ISBLANK(Данные!E844),"",Данные!E844)</f>
        <v>доктор технических наук</v>
      </c>
      <c r="F844" s="71" t="str">
        <f>IF(ISBLANK(Данные!F844),"",Данные!F844)</f>
        <v>профессор</v>
      </c>
      <c r="G844" s="71">
        <f>IF(ISBLANK(Данные!G844),"",Данные!G844)</f>
        <v>1</v>
      </c>
      <c r="H844" s="71" t="str">
        <f>IF(ISBLANK(Данные!H844),"",Данные!H844)</f>
        <v>4 курс 2018 год/пост</v>
      </c>
      <c r="I844" s="71" t="str">
        <f>IF(ISBLANK(Данные!I844),"",Данные!I844)</f>
        <v>Предэкзаменационная консультация перед государственным экзаменом</v>
      </c>
      <c r="J844" s="71" t="str">
        <f>IF(ISBLANK(Данные!J844),"",Данные!J844)</f>
        <v/>
      </c>
      <c r="K844" s="71" t="str">
        <f>IF(ISBLANK(Данные!K844),"",Данные!K844)</f>
        <v/>
      </c>
      <c r="L844" s="71" t="str">
        <f>IF(ISBLANK(Данные!L844),"",Данные!L844)</f>
        <v/>
      </c>
      <c r="M844" s="72">
        <f t="shared" si="52"/>
        <v>0</v>
      </c>
      <c r="N844" s="72">
        <f t="shared" si="55"/>
        <v>14.870000000000001</v>
      </c>
      <c r="O844" s="72">
        <f t="shared" si="53"/>
        <v>9.75</v>
      </c>
      <c r="P844" s="72">
        <f t="shared" si="54"/>
        <v>9.75</v>
      </c>
      <c r="Q844" s="72" t="str">
        <f>IF(ISBLANK(Данные!Q844),"",Данные!Q844)</f>
        <v/>
      </c>
      <c r="R844" s="72" t="str">
        <f>IF(ISBLANK(Данные!R844),"",Данные!R844)</f>
        <v/>
      </c>
      <c r="S844" s="72" t="str">
        <f>IF(ISBLANK(Данные!S844),"",Данные!S844)</f>
        <v/>
      </c>
      <c r="T844" s="72" t="str">
        <f>IF(ISBLANK(Данные!T844),"",Данные!T844)</f>
        <v/>
      </c>
      <c r="U844" s="72" t="str">
        <f>IF(ISBLANK(Данные!U844),"",Данные!U844)</f>
        <v/>
      </c>
      <c r="V844" s="72" t="str">
        <f>IF(ISBLANK(Данные!V844),"",Данные!V844)</f>
        <v/>
      </c>
      <c r="W844" s="72">
        <f>IF(ISBLANK(Данные!W844),"",Данные!W844)</f>
        <v>39</v>
      </c>
      <c r="X844" s="72">
        <f>IF(ISBLANK(Данные!X844),"",Данные!X844)</f>
        <v>2</v>
      </c>
      <c r="Y844" s="72">
        <f>IF(ISBLANK(Данные!Y844),"",Данные!Y844)</f>
        <v>3</v>
      </c>
      <c r="Z844" s="72" t="str">
        <f>IF(ISBLANK(Данные!Z844),"",Данные!Z844)</f>
        <v/>
      </c>
      <c r="AA844" s="72" t="str">
        <f>IF(ISBLANK(Данные!AA844),"",Данные!AA844)</f>
        <v/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>
      <c r="A845" s="71">
        <f>IF(ISBLANK(Данные!A845),"",Данные!A845)</f>
        <v>5762</v>
      </c>
      <c r="B845" s="71">
        <f>IF(ISBLANK(Данные!B845),"",Данные!B845)</f>
        <v>2018</v>
      </c>
      <c r="C845" s="71" t="str">
        <f>IF(ISBLANK(Данные!C845),"",Данные!C845)</f>
        <v>компьютерных технологий и электронного обучения</v>
      </c>
      <c r="D845" s="71" t="str">
        <f>IF(ISBLANK(Данные!D845),"",Данные!D845)</f>
        <v>Авксентьева Елена Юрьевна</v>
      </c>
      <c r="E845" s="71" t="str">
        <f>IF(ISBLANK(Данные!E845),"",Данные!E845)</f>
        <v>кандидат педагогических наук</v>
      </c>
      <c r="F845" s="71" t="str">
        <f>IF(ISBLANK(Данные!F845),"",Данные!F845)</f>
        <v>доцент</v>
      </c>
      <c r="G845" s="71">
        <f>IF(ISBLANK(Данные!G845),"",Данные!G845)</f>
        <v>1</v>
      </c>
      <c r="H845" s="71">
        <f>IF(ISBLANK(Данные!H845),"",Данные!H845)</f>
        <v>17248</v>
      </c>
      <c r="I845" s="71" t="str">
        <f>IF(ISBLANK(Данные!I845),"",Данные!I845)</f>
        <v>Руководство ВКР (магистерская диссертация)</v>
      </c>
      <c r="J845" s="71" t="str">
        <f>IF(ISBLANK(Данные!J845),"",Данные!J845)</f>
        <v/>
      </c>
      <c r="K845" s="71" t="str">
        <f>IF(ISBLANK(Данные!K845),"",Данные!K845)</f>
        <v/>
      </c>
      <c r="L845" s="71" t="str">
        <f>IF(ISBLANK(Данные!L845),"",Данные!L845)</f>
        <v/>
      </c>
      <c r="M845" s="72">
        <f t="shared" si="52"/>
        <v>0</v>
      </c>
      <c r="N845" s="72">
        <f t="shared" si="55"/>
        <v>5.3000000000000007</v>
      </c>
      <c r="O845" s="72">
        <f t="shared" si="53"/>
        <v>2.5</v>
      </c>
      <c r="P845" s="72">
        <f t="shared" si="54"/>
        <v>2.5</v>
      </c>
      <c r="Q845" s="72" t="str">
        <f>IF(ISBLANK(Данные!Q845),"",Данные!Q845)</f>
        <v/>
      </c>
      <c r="R845" s="72" t="str">
        <f>IF(ISBLANK(Данные!R845),"",Данные!R845)</f>
        <v/>
      </c>
      <c r="S845" s="72" t="str">
        <f>IF(ISBLANK(Данные!S845),"",Данные!S845)</f>
        <v/>
      </c>
      <c r="T845" s="72" t="str">
        <f>IF(ISBLANK(Данные!T845),"",Данные!T845)</f>
        <v/>
      </c>
      <c r="U845" s="72" t="str">
        <f>IF(ISBLANK(Данные!U845),"",Данные!U845)</f>
        <v/>
      </c>
      <c r="V845" s="72">
        <f>IF(ISBLANK(Данные!V845),"",Данные!V845)</f>
        <v>22</v>
      </c>
      <c r="W845" s="72">
        <f>IF(ISBLANK(Данные!W845),"",Данные!W845)</f>
        <v>10</v>
      </c>
      <c r="X845" s="72">
        <f>IF(ISBLANK(Данные!X845),"",Данные!X845)</f>
        <v>1</v>
      </c>
      <c r="Y845" s="72">
        <f>IF(ISBLANK(Данные!Y845),"",Данные!Y845)</f>
        <v>1</v>
      </c>
      <c r="Z845" s="72" t="str">
        <f>IF(ISBLANK(Данные!Z845),"",Данные!Z845)</f>
        <v/>
      </c>
      <c r="AA845" s="72" t="str">
        <f>IF(ISBLANK(Данные!AA845),"",Данные!AA845)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>
      <c r="A846" s="71">
        <f>IF(ISBLANK(Данные!A846),"",Данные!A846)</f>
        <v>5762</v>
      </c>
      <c r="B846" s="71">
        <f>IF(ISBLANK(Данные!B846),"",Данные!B846)</f>
        <v>2018</v>
      </c>
      <c r="C846" s="71" t="str">
        <f>IF(ISBLANK(Данные!C846),"",Данные!C846)</f>
        <v>компьютерных технологий и электронного обучения</v>
      </c>
      <c r="D846" s="71" t="str">
        <f>IF(ISBLANK(Данные!D846),"",Данные!D846)</f>
        <v>Власова Елена Зотиковна</v>
      </c>
      <c r="E846" s="71" t="str">
        <f>IF(ISBLANK(Данные!E846),"",Данные!E846)</f>
        <v>доктор педагогических наук</v>
      </c>
      <c r="F846" s="71" t="str">
        <f>IF(ISBLANK(Данные!F846),"",Данные!F846)</f>
        <v>заведующий кафедрой</v>
      </c>
      <c r="G846" s="71">
        <f>IF(ISBLANK(Данные!G846),"",Данные!G846)</f>
        <v>1</v>
      </c>
      <c r="H846" s="71">
        <f>IF(ISBLANK(Данные!H846),"",Данные!H846)</f>
        <v>17248</v>
      </c>
      <c r="I846" s="71" t="str">
        <f>IF(ISBLANK(Данные!I846),"",Данные!I846)</f>
        <v>Руководство ВКР (магистерская диссертация)</v>
      </c>
      <c r="J846" s="71" t="str">
        <f>IF(ISBLANK(Данные!J846),"",Данные!J846)</f>
        <v/>
      </c>
      <c r="K846" s="71" t="str">
        <f>IF(ISBLANK(Данные!K846),"",Данные!K846)</f>
        <v/>
      </c>
      <c r="L846" s="71" t="str">
        <f>IF(ISBLANK(Данные!L846),"",Данные!L846)</f>
        <v/>
      </c>
      <c r="M846" s="72">
        <f t="shared" si="52"/>
        <v>0</v>
      </c>
      <c r="N846" s="72">
        <f t="shared" si="55"/>
        <v>5.3000000000000007</v>
      </c>
      <c r="O846" s="72">
        <f t="shared" si="53"/>
        <v>2.5</v>
      </c>
      <c r="P846" s="72">
        <f t="shared" si="54"/>
        <v>2.5</v>
      </c>
      <c r="Q846" s="72" t="str">
        <f>IF(ISBLANK(Данные!Q846),"",Данные!Q846)</f>
        <v/>
      </c>
      <c r="R846" s="72" t="str">
        <f>IF(ISBLANK(Данные!R846),"",Данные!R846)</f>
        <v/>
      </c>
      <c r="S846" s="72" t="str">
        <f>IF(ISBLANK(Данные!S846),"",Данные!S846)</f>
        <v/>
      </c>
      <c r="T846" s="72" t="str">
        <f>IF(ISBLANK(Данные!T846),"",Данные!T846)</f>
        <v/>
      </c>
      <c r="U846" s="72" t="str">
        <f>IF(ISBLANK(Данные!U846),"",Данные!U846)</f>
        <v/>
      </c>
      <c r="V846" s="72">
        <f>IF(ISBLANK(Данные!V846),"",Данные!V846)</f>
        <v>66</v>
      </c>
      <c r="W846" s="72">
        <f>IF(ISBLANK(Данные!W846),"",Данные!W846)</f>
        <v>10</v>
      </c>
      <c r="X846" s="72">
        <f>IF(ISBLANK(Данные!X846),"",Данные!X846)</f>
        <v>1</v>
      </c>
      <c r="Y846" s="72">
        <f>IF(ISBLANK(Данные!Y846),"",Данные!Y846)</f>
        <v>1</v>
      </c>
      <c r="Z846" s="72" t="str">
        <f>IF(ISBLANK(Данные!Z846),"",Данные!Z846)</f>
        <v/>
      </c>
      <c r="AA846" s="72" t="str">
        <f>IF(ISBLANK(Данные!AA846),"",Данные!AA846)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>
      <c r="A847" s="71">
        <f>IF(ISBLANK(Данные!A847),"",Данные!A847)</f>
        <v>5762</v>
      </c>
      <c r="B847" s="71">
        <f>IF(ISBLANK(Данные!B847),"",Данные!B847)</f>
        <v>2018</v>
      </c>
      <c r="C847" s="71" t="str">
        <f>IF(ISBLANK(Данные!C847),"",Данные!C847)</f>
        <v>компьютерных технологий и электронного обучения</v>
      </c>
      <c r="D847" s="71" t="str">
        <f>IF(ISBLANK(Данные!D847),"",Данные!D847)</f>
        <v>Гончарова Светлана Викторовна</v>
      </c>
      <c r="E847" s="71" t="str">
        <f>IF(ISBLANK(Данные!E847),"",Данные!E847)</f>
        <v>кандидат педагогических наук</v>
      </c>
      <c r="F847" s="71" t="str">
        <f>IF(ISBLANK(Данные!F847),"",Данные!F847)</f>
        <v>доцент</v>
      </c>
      <c r="G847" s="71">
        <f>IF(ISBLANK(Данные!G847),"",Данные!G847)</f>
        <v>1</v>
      </c>
      <c r="H847" s="71">
        <f>IF(ISBLANK(Данные!H847),"",Данные!H847)</f>
        <v>17248</v>
      </c>
      <c r="I847" s="71" t="str">
        <f>IF(ISBLANK(Данные!I847),"",Данные!I847)</f>
        <v>Руководство ВКР (магистерская диссертация)</v>
      </c>
      <c r="J847" s="71" t="str">
        <f>IF(ISBLANK(Данные!J847),"",Данные!J847)</f>
        <v/>
      </c>
      <c r="K847" s="71" t="str">
        <f>IF(ISBLANK(Данные!K847),"",Данные!K847)</f>
        <v/>
      </c>
      <c r="L847" s="71" t="str">
        <f>IF(ISBLANK(Данные!L847),"",Данные!L847)</f>
        <v/>
      </c>
      <c r="M847" s="72">
        <f t="shared" si="52"/>
        <v>0</v>
      </c>
      <c r="N847" s="72">
        <f t="shared" si="55"/>
        <v>5.3000000000000007</v>
      </c>
      <c r="O847" s="72">
        <f t="shared" si="53"/>
        <v>2.5</v>
      </c>
      <c r="P847" s="72">
        <f t="shared" si="54"/>
        <v>2.5</v>
      </c>
      <c r="Q847" s="72" t="str">
        <f>IF(ISBLANK(Данные!Q847),"",Данные!Q847)</f>
        <v/>
      </c>
      <c r="R847" s="72" t="str">
        <f>IF(ISBLANK(Данные!R847),"",Данные!R847)</f>
        <v/>
      </c>
      <c r="S847" s="72" t="str">
        <f>IF(ISBLANK(Данные!S847),"",Данные!S847)</f>
        <v/>
      </c>
      <c r="T847" s="72" t="str">
        <f>IF(ISBLANK(Данные!T847),"",Данные!T847)</f>
        <v/>
      </c>
      <c r="U847" s="72" t="str">
        <f>IF(ISBLANK(Данные!U847),"",Данные!U847)</f>
        <v/>
      </c>
      <c r="V847" s="72">
        <f>IF(ISBLANK(Данные!V847),"",Данные!V847)</f>
        <v>22</v>
      </c>
      <c r="W847" s="72">
        <f>IF(ISBLANK(Данные!W847),"",Данные!W847)</f>
        <v>10</v>
      </c>
      <c r="X847" s="72">
        <f>IF(ISBLANK(Данные!X847),"",Данные!X847)</f>
        <v>1</v>
      </c>
      <c r="Y847" s="72">
        <f>IF(ISBLANK(Данные!Y847),"",Данные!Y847)</f>
        <v>1</v>
      </c>
      <c r="Z847" s="72" t="str">
        <f>IF(ISBLANK(Данные!Z847),"",Данные!Z847)</f>
        <v/>
      </c>
      <c r="AA847" s="72" t="str">
        <f>IF(ISBLANK(Данные!AA847),"",Данные!AA847)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>
      <c r="A848" s="71">
        <f>IF(ISBLANK(Данные!A848),"",Данные!A848)</f>
        <v>5762</v>
      </c>
      <c r="B848" s="71">
        <f>IF(ISBLANK(Данные!B848),"",Данные!B848)</f>
        <v>2018</v>
      </c>
      <c r="C848" s="71" t="str">
        <f>IF(ISBLANK(Данные!C848),"",Данные!C848)</f>
        <v>компьютерных технологий и электронного обучения</v>
      </c>
      <c r="D848" s="71" t="str">
        <f>IF(ISBLANK(Данные!D848),"",Данные!D848)</f>
        <v>Государев Илья Борисович</v>
      </c>
      <c r="E848" s="71" t="str">
        <f>IF(ISBLANK(Данные!E848),"",Данные!E848)</f>
        <v>кандидат педагогических наук</v>
      </c>
      <c r="F848" s="71" t="str">
        <f>IF(ISBLANK(Данные!F848),"",Данные!F848)</f>
        <v>доцент</v>
      </c>
      <c r="G848" s="71">
        <f>IF(ISBLANK(Данные!G848),"",Данные!G848)</f>
        <v>1</v>
      </c>
      <c r="H848" s="71">
        <f>IF(ISBLANK(Данные!H848),"",Данные!H848)</f>
        <v>17248</v>
      </c>
      <c r="I848" s="71" t="str">
        <f>IF(ISBLANK(Данные!I848),"",Данные!I848)</f>
        <v>Руководство ВКР (магистерская диссертация)</v>
      </c>
      <c r="J848" s="71" t="str">
        <f>IF(ISBLANK(Данные!J848),"",Данные!J848)</f>
        <v/>
      </c>
      <c r="K848" s="71" t="str">
        <f>IF(ISBLANK(Данные!K848),"",Данные!K848)</f>
        <v/>
      </c>
      <c r="L848" s="71" t="str">
        <f>IF(ISBLANK(Данные!L848),"",Данные!L848)</f>
        <v/>
      </c>
      <c r="M848" s="72">
        <f t="shared" si="52"/>
        <v>0</v>
      </c>
      <c r="N848" s="72">
        <f t="shared" si="55"/>
        <v>5.3000000000000007</v>
      </c>
      <c r="O848" s="72">
        <f t="shared" si="53"/>
        <v>2.5</v>
      </c>
      <c r="P848" s="72">
        <f t="shared" si="54"/>
        <v>2.5</v>
      </c>
      <c r="Q848" s="72" t="str">
        <f>IF(ISBLANK(Данные!Q848),"",Данные!Q848)</f>
        <v/>
      </c>
      <c r="R848" s="72" t="str">
        <f>IF(ISBLANK(Данные!R848),"",Данные!R848)</f>
        <v/>
      </c>
      <c r="S848" s="72" t="str">
        <f>IF(ISBLANK(Данные!S848),"",Данные!S848)</f>
        <v/>
      </c>
      <c r="T848" s="72" t="str">
        <f>IF(ISBLANK(Данные!T848),"",Данные!T848)</f>
        <v/>
      </c>
      <c r="U848" s="72" t="str">
        <f>IF(ISBLANK(Данные!U848),"",Данные!U848)</f>
        <v/>
      </c>
      <c r="V848" s="72">
        <f>IF(ISBLANK(Данные!V848),"",Данные!V848)</f>
        <v>22</v>
      </c>
      <c r="W848" s="72">
        <f>IF(ISBLANK(Данные!W848),"",Данные!W848)</f>
        <v>10</v>
      </c>
      <c r="X848" s="72">
        <f>IF(ISBLANK(Данные!X848),"",Данные!X848)</f>
        <v>1</v>
      </c>
      <c r="Y848" s="72">
        <f>IF(ISBLANK(Данные!Y848),"",Данные!Y848)</f>
        <v>1</v>
      </c>
      <c r="Z848" s="72" t="str">
        <f>IF(ISBLANK(Данные!Z848),"",Данные!Z848)</f>
        <v/>
      </c>
      <c r="AA848" s="72" t="str">
        <f>IF(ISBLANK(Данные!AA848),"",Данные!AA848)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>
      <c r="A849" s="71">
        <f>IF(ISBLANK(Данные!A849),"",Данные!A849)</f>
        <v>5762</v>
      </c>
      <c r="B849" s="71">
        <f>IF(ISBLANK(Данные!B849),"",Данные!B849)</f>
        <v>2018</v>
      </c>
      <c r="C849" s="71" t="str">
        <f>IF(ISBLANK(Данные!C849),"",Данные!C849)</f>
        <v>компьютерных технологий и электронного обучения</v>
      </c>
      <c r="D849" s="71" t="str">
        <f>IF(ISBLANK(Данные!D849),"",Данные!D849)</f>
        <v>Готская Ирина Борисовна</v>
      </c>
      <c r="E849" s="71" t="str">
        <f>IF(ISBLANK(Данные!E849),"",Данные!E849)</f>
        <v>доктор педагогических наук</v>
      </c>
      <c r="F849" s="71" t="str">
        <f>IF(ISBLANK(Данные!F849),"",Данные!F849)</f>
        <v>профессор</v>
      </c>
      <c r="G849" s="71">
        <f>IF(ISBLANK(Данные!G849),"",Данные!G849)</f>
        <v>1</v>
      </c>
      <c r="H849" s="71">
        <f>IF(ISBLANK(Данные!H849),"",Данные!H849)</f>
        <v>17248</v>
      </c>
      <c r="I849" s="71" t="str">
        <f>IF(ISBLANK(Данные!I849),"",Данные!I849)</f>
        <v>Руководство ВКР (магистерская диссертация)</v>
      </c>
      <c r="J849" s="71" t="str">
        <f>IF(ISBLANK(Данные!J849),"",Данные!J849)</f>
        <v/>
      </c>
      <c r="K849" s="71" t="str">
        <f>IF(ISBLANK(Данные!K849),"",Данные!K849)</f>
        <v/>
      </c>
      <c r="L849" s="71" t="str">
        <f>IF(ISBLANK(Данные!L849),"",Данные!L849)</f>
        <v/>
      </c>
      <c r="M849" s="72">
        <f t="shared" si="52"/>
        <v>0</v>
      </c>
      <c r="N849" s="72">
        <f t="shared" si="55"/>
        <v>5.3000000000000007</v>
      </c>
      <c r="O849" s="72">
        <f t="shared" si="53"/>
        <v>2.5</v>
      </c>
      <c r="P849" s="72">
        <f t="shared" si="54"/>
        <v>2.5</v>
      </c>
      <c r="Q849" s="72" t="str">
        <f>IF(ISBLANK(Данные!Q849),"",Данные!Q849)</f>
        <v/>
      </c>
      <c r="R849" s="72" t="str">
        <f>IF(ISBLANK(Данные!R849),"",Данные!R849)</f>
        <v/>
      </c>
      <c r="S849" s="72" t="str">
        <f>IF(ISBLANK(Данные!S849),"",Данные!S849)</f>
        <v/>
      </c>
      <c r="T849" s="72" t="str">
        <f>IF(ISBLANK(Данные!T849),"",Данные!T849)</f>
        <v/>
      </c>
      <c r="U849" s="72" t="str">
        <f>IF(ISBLANK(Данные!U849),"",Данные!U849)</f>
        <v/>
      </c>
      <c r="V849" s="72">
        <f>IF(ISBLANK(Данные!V849),"",Данные!V849)</f>
        <v>44</v>
      </c>
      <c r="W849" s="72">
        <f>IF(ISBLANK(Данные!W849),"",Данные!W849)</f>
        <v>10</v>
      </c>
      <c r="X849" s="72">
        <f>IF(ISBLANK(Данные!X849),"",Данные!X849)</f>
        <v>1</v>
      </c>
      <c r="Y849" s="72">
        <f>IF(ISBLANK(Данные!Y849),"",Данные!Y849)</f>
        <v>1</v>
      </c>
      <c r="Z849" s="72" t="str">
        <f>IF(ISBLANK(Данные!Z849),"",Данные!Z849)</f>
        <v/>
      </c>
      <c r="AA849" s="72" t="str">
        <f>IF(ISBLANK(Данные!AA849),"",Данные!AA849)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>
      <c r="A850" s="71">
        <f>IF(ISBLANK(Данные!A850),"",Данные!A850)</f>
        <v>5762</v>
      </c>
      <c r="B850" s="71">
        <f>IF(ISBLANK(Данные!B850),"",Данные!B850)</f>
        <v>2018</v>
      </c>
      <c r="C850" s="71" t="str">
        <f>IF(ISBLANK(Данные!C850),"",Данные!C850)</f>
        <v>компьютерных технологий и электронного обучения</v>
      </c>
      <c r="D850" s="71" t="str">
        <f>IF(ISBLANK(Данные!D850),"",Данные!D850)</f>
        <v>Карпова Наталья Александровна</v>
      </c>
      <c r="E850" s="71" t="str">
        <f>IF(ISBLANK(Данные!E850),"",Данные!E850)</f>
        <v>кандидат технических наук</v>
      </c>
      <c r="F850" s="71" t="str">
        <f>IF(ISBLANK(Данные!F850),"",Данные!F850)</f>
        <v>доцент</v>
      </c>
      <c r="G850" s="71">
        <f>IF(ISBLANK(Данные!G850),"",Данные!G850)</f>
        <v>1</v>
      </c>
      <c r="H850" s="71">
        <f>IF(ISBLANK(Данные!H850),"",Данные!H850)</f>
        <v>17248</v>
      </c>
      <c r="I850" s="71" t="str">
        <f>IF(ISBLANK(Данные!I850),"",Данные!I850)</f>
        <v>Руководство ВКР (магистерская диссертация)</v>
      </c>
      <c r="J850" s="71" t="str">
        <f>IF(ISBLANK(Данные!J850),"",Данные!J850)</f>
        <v/>
      </c>
      <c r="K850" s="71" t="str">
        <f>IF(ISBLANK(Данные!K850),"",Данные!K850)</f>
        <v/>
      </c>
      <c r="L850" s="71" t="str">
        <f>IF(ISBLANK(Данные!L850),"",Данные!L850)</f>
        <v/>
      </c>
      <c r="M850" s="72">
        <f t="shared" si="52"/>
        <v>0</v>
      </c>
      <c r="N850" s="72">
        <f t="shared" si="55"/>
        <v>5.3000000000000007</v>
      </c>
      <c r="O850" s="72">
        <f t="shared" si="53"/>
        <v>2.5</v>
      </c>
      <c r="P850" s="72">
        <f t="shared" si="54"/>
        <v>2.5</v>
      </c>
      <c r="Q850" s="72" t="str">
        <f>IF(ISBLANK(Данные!Q850),"",Данные!Q850)</f>
        <v/>
      </c>
      <c r="R850" s="72" t="str">
        <f>IF(ISBLANK(Данные!R850),"",Данные!R850)</f>
        <v/>
      </c>
      <c r="S850" s="72" t="str">
        <f>IF(ISBLANK(Данные!S850),"",Данные!S850)</f>
        <v/>
      </c>
      <c r="T850" s="72" t="str">
        <f>IF(ISBLANK(Данные!T850),"",Данные!T850)</f>
        <v/>
      </c>
      <c r="U850" s="72" t="str">
        <f>IF(ISBLANK(Данные!U850),"",Данные!U850)</f>
        <v/>
      </c>
      <c r="V850" s="72">
        <f>IF(ISBLANK(Данные!V850),"",Данные!V850)</f>
        <v>44</v>
      </c>
      <c r="W850" s="72">
        <f>IF(ISBLANK(Данные!W850),"",Данные!W850)</f>
        <v>10</v>
      </c>
      <c r="X850" s="72">
        <f>IF(ISBLANK(Данные!X850),"",Данные!X850)</f>
        <v>1</v>
      </c>
      <c r="Y850" s="72">
        <f>IF(ISBLANK(Данные!Y850),"",Данные!Y850)</f>
        <v>1</v>
      </c>
      <c r="Z850" s="72" t="str">
        <f>IF(ISBLANK(Данные!Z850),"",Данные!Z850)</f>
        <v/>
      </c>
      <c r="AA850" s="72" t="str">
        <f>IF(ISBLANK(Данные!AA850),"",Данные!AA850)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>
      <c r="A851" s="71">
        <f>IF(ISBLANK(Данные!A851),"",Данные!A851)</f>
        <v>6370</v>
      </c>
      <c r="B851" s="71">
        <f>IF(ISBLANK(Данные!B851),"",Данные!B851)</f>
        <v>2019</v>
      </c>
      <c r="C851" s="71" t="str">
        <f>IF(ISBLANK(Данные!C851),"",Данные!C851)</f>
        <v>компьютерных технологий и электронного обучения</v>
      </c>
      <c r="D851" s="71" t="str">
        <f>IF(ISBLANK(Данные!D851),"",Данные!D851)</f>
        <v>Абрамян Геннадий Владимирович</v>
      </c>
      <c r="E851" s="71" t="str">
        <f>IF(ISBLANK(Данные!E851),"",Данные!E851)</f>
        <v>доктор педагогических наук</v>
      </c>
      <c r="F851" s="71" t="str">
        <f>IF(ISBLANK(Данные!F851),"",Данные!F851)</f>
        <v>профессор</v>
      </c>
      <c r="G851" s="71">
        <f>IF(ISBLANK(Данные!G851),"",Данные!G851)</f>
        <v>1</v>
      </c>
      <c r="H851" s="71" t="str">
        <f>IF(ISBLANK(Данные!H851),"",Данные!H851)</f>
        <v>2 курс (м) 2018 год/пост</v>
      </c>
      <c r="I851" s="71" t="str">
        <f>IF(ISBLANK(Данные!I851),"",Данные!I851)</f>
        <v>Руководство ВКР (магистерская диссертация)</v>
      </c>
      <c r="J851" s="71" t="str">
        <f>IF(ISBLANK(Данные!J851),"",Данные!J851)</f>
        <v/>
      </c>
      <c r="K851" s="71" t="str">
        <f>IF(ISBLANK(Данные!K851),"",Данные!K851)</f>
        <v/>
      </c>
      <c r="L851" s="71" t="str">
        <f>IF(ISBLANK(Данные!L851),"",Данные!L851)</f>
        <v/>
      </c>
      <c r="M851" s="72">
        <f t="shared" si="52"/>
        <v>0</v>
      </c>
      <c r="N851" s="72">
        <f t="shared" si="55"/>
        <v>5.3000000000000007</v>
      </c>
      <c r="O851" s="72">
        <f t="shared" si="53"/>
        <v>2.5</v>
      </c>
      <c r="P851" s="72">
        <f t="shared" si="54"/>
        <v>2.5</v>
      </c>
      <c r="Q851" s="72" t="str">
        <f>IF(ISBLANK(Данные!Q851),"",Данные!Q851)</f>
        <v/>
      </c>
      <c r="R851" s="72" t="str">
        <f>IF(ISBLANK(Данные!R851),"",Данные!R851)</f>
        <v/>
      </c>
      <c r="S851" s="72" t="str">
        <f>IF(ISBLANK(Данные!S851),"",Данные!S851)</f>
        <v/>
      </c>
      <c r="T851" s="72" t="str">
        <f>IF(ISBLANK(Данные!T851),"",Данные!T851)</f>
        <v/>
      </c>
      <c r="U851" s="72" t="str">
        <f>IF(ISBLANK(Данные!U851),"",Данные!U851)</f>
        <v/>
      </c>
      <c r="V851" s="72">
        <f>IF(ISBLANK(Данные!V851),"",Данные!V851)</f>
        <v>22</v>
      </c>
      <c r="W851" s="72">
        <f>IF(ISBLANK(Данные!W851),"",Данные!W851)</f>
        <v>10</v>
      </c>
      <c r="X851" s="72">
        <f>IF(ISBLANK(Данные!X851),"",Данные!X851)</f>
        <v>1</v>
      </c>
      <c r="Y851" s="72">
        <f>IF(ISBLANK(Данные!Y851),"",Данные!Y851)</f>
        <v>1</v>
      </c>
      <c r="Z851" s="72" t="str">
        <f>IF(ISBLANK(Данные!Z851),"",Данные!Z851)</f>
        <v/>
      </c>
      <c r="AA851" s="72" t="str">
        <f>IF(ISBLANK(Данные!AA851),"",Данные!AA851)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>
      <c r="A852" s="71">
        <f>IF(ISBLANK(Данные!A852),"",Данные!A852)</f>
        <v>6370</v>
      </c>
      <c r="B852" s="71">
        <f>IF(ISBLANK(Данные!B852),"",Данные!B852)</f>
        <v>2019</v>
      </c>
      <c r="C852" s="71" t="str">
        <f>IF(ISBLANK(Данные!C852),"",Данные!C852)</f>
        <v>компьютерных технологий и электронного обучения</v>
      </c>
      <c r="D852" s="71" t="str">
        <f>IF(ISBLANK(Данные!D852),"",Данные!D852)</f>
        <v>Авксентьева Елена Юрьевна</v>
      </c>
      <c r="E852" s="71" t="str">
        <f>IF(ISBLANK(Данные!E852),"",Данные!E852)</f>
        <v>кандидат педагогических наук</v>
      </c>
      <c r="F852" s="71" t="str">
        <f>IF(ISBLANK(Данные!F852),"",Данные!F852)</f>
        <v>доцент</v>
      </c>
      <c r="G852" s="71">
        <f>IF(ISBLANK(Данные!G852),"",Данные!G852)</f>
        <v>1</v>
      </c>
      <c r="H852" s="71" t="str">
        <f>IF(ISBLANK(Данные!H852),"",Данные!H852)</f>
        <v>2 курс (м) 2018 год/пост</v>
      </c>
      <c r="I852" s="71" t="str">
        <f>IF(ISBLANK(Данные!I852),"",Данные!I852)</f>
        <v>Руководство ВКР (магистерская диссертация)</v>
      </c>
      <c r="J852" s="71" t="str">
        <f>IF(ISBLANK(Данные!J852),"",Данные!J852)</f>
        <v/>
      </c>
      <c r="K852" s="71" t="str">
        <f>IF(ISBLANK(Данные!K852),"",Данные!K852)</f>
        <v/>
      </c>
      <c r="L852" s="71" t="str">
        <f>IF(ISBLANK(Данные!L852),"",Данные!L852)</f>
        <v/>
      </c>
      <c r="M852" s="72">
        <f t="shared" si="52"/>
        <v>0</v>
      </c>
      <c r="N852" s="72">
        <f t="shared" si="55"/>
        <v>5.3000000000000007</v>
      </c>
      <c r="O852" s="72">
        <f t="shared" si="53"/>
        <v>2.5</v>
      </c>
      <c r="P852" s="72">
        <f t="shared" si="54"/>
        <v>2.5</v>
      </c>
      <c r="Q852" s="72" t="str">
        <f>IF(ISBLANK(Данные!Q852),"",Данные!Q852)</f>
        <v/>
      </c>
      <c r="R852" s="72" t="str">
        <f>IF(ISBLANK(Данные!R852),"",Данные!R852)</f>
        <v/>
      </c>
      <c r="S852" s="72" t="str">
        <f>IF(ISBLANK(Данные!S852),"",Данные!S852)</f>
        <v/>
      </c>
      <c r="T852" s="72" t="str">
        <f>IF(ISBLANK(Данные!T852),"",Данные!T852)</f>
        <v/>
      </c>
      <c r="U852" s="72" t="str">
        <f>IF(ISBLANK(Данные!U852),"",Данные!U852)</f>
        <v/>
      </c>
      <c r="V852" s="72">
        <f>IF(ISBLANK(Данные!V852),"",Данные!V852)</f>
        <v>44</v>
      </c>
      <c r="W852" s="72">
        <f>IF(ISBLANK(Данные!W852),"",Данные!W852)</f>
        <v>10</v>
      </c>
      <c r="X852" s="72">
        <f>IF(ISBLANK(Данные!X852),"",Данные!X852)</f>
        <v>1</v>
      </c>
      <c r="Y852" s="72">
        <f>IF(ISBLANK(Данные!Y852),"",Данные!Y852)</f>
        <v>1</v>
      </c>
      <c r="Z852" s="72" t="str">
        <f>IF(ISBLANK(Данные!Z852),"",Данные!Z852)</f>
        <v/>
      </c>
      <c r="AA852" s="72" t="str">
        <f>IF(ISBLANK(Данные!AA852),"",Данные!AA852)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>
      <c r="A853" s="71">
        <f>IF(ISBLANK(Данные!A853),"",Данные!A853)</f>
        <v>6370</v>
      </c>
      <c r="B853" s="71">
        <f>IF(ISBLANK(Данные!B853),"",Данные!B853)</f>
        <v>2019</v>
      </c>
      <c r="C853" s="71" t="str">
        <f>IF(ISBLANK(Данные!C853),"",Данные!C853)</f>
        <v>компьютерных технологий и электронного обучения</v>
      </c>
      <c r="D853" s="71" t="str">
        <f>IF(ISBLANK(Данные!D853),"",Данные!D853)</f>
        <v>Атаян Ануш Михайловна</v>
      </c>
      <c r="E853" s="71" t="str">
        <f>IF(ISBLANK(Данные!E853),"",Данные!E853)</f>
        <v>кандидат педагогических наук</v>
      </c>
      <c r="F853" s="71" t="str">
        <f>IF(ISBLANK(Данные!F853),"",Данные!F853)</f>
        <v>доцент</v>
      </c>
      <c r="G853" s="71">
        <f>IF(ISBLANK(Данные!G853),"",Данные!G853)</f>
        <v>1</v>
      </c>
      <c r="H853" s="71" t="str">
        <f>IF(ISBLANK(Данные!H853),"",Данные!H853)</f>
        <v>2 курс (м) 2018 год/пост</v>
      </c>
      <c r="I853" s="71" t="str">
        <f>IF(ISBLANK(Данные!I853),"",Данные!I853)</f>
        <v>Руководство ВКР (магистерская диссертация)</v>
      </c>
      <c r="J853" s="71" t="str">
        <f>IF(ISBLANK(Данные!J853),"",Данные!J853)</f>
        <v/>
      </c>
      <c r="K853" s="71" t="str">
        <f>IF(ISBLANK(Данные!K853),"",Данные!K853)</f>
        <v/>
      </c>
      <c r="L853" s="71" t="str">
        <f>IF(ISBLANK(Данные!L853),"",Данные!L853)</f>
        <v/>
      </c>
      <c r="M853" s="72">
        <f t="shared" si="52"/>
        <v>0</v>
      </c>
      <c r="N853" s="72">
        <f t="shared" si="55"/>
        <v>5.3000000000000007</v>
      </c>
      <c r="O853" s="72">
        <f t="shared" si="53"/>
        <v>2.5</v>
      </c>
      <c r="P853" s="72">
        <f t="shared" si="54"/>
        <v>2.5</v>
      </c>
      <c r="Q853" s="72" t="str">
        <f>IF(ISBLANK(Данные!Q853),"",Данные!Q853)</f>
        <v/>
      </c>
      <c r="R853" s="72" t="str">
        <f>IF(ISBLANK(Данные!R853),"",Данные!R853)</f>
        <v/>
      </c>
      <c r="S853" s="72" t="str">
        <f>IF(ISBLANK(Данные!S853),"",Данные!S853)</f>
        <v/>
      </c>
      <c r="T853" s="72" t="str">
        <f>IF(ISBLANK(Данные!T853),"",Данные!T853)</f>
        <v/>
      </c>
      <c r="U853" s="72" t="str">
        <f>IF(ISBLANK(Данные!U853),"",Данные!U853)</f>
        <v/>
      </c>
      <c r="V853" s="72">
        <f>IF(ISBLANK(Данные!V853),"",Данные!V853)</f>
        <v>22</v>
      </c>
      <c r="W853" s="72">
        <f>IF(ISBLANK(Данные!W853),"",Данные!W853)</f>
        <v>10</v>
      </c>
      <c r="X853" s="72">
        <f>IF(ISBLANK(Данные!X853),"",Данные!X853)</f>
        <v>1</v>
      </c>
      <c r="Y853" s="72">
        <f>IF(ISBLANK(Данные!Y853),"",Данные!Y853)</f>
        <v>1</v>
      </c>
      <c r="Z853" s="72" t="str">
        <f>IF(ISBLANK(Данные!Z853),"",Данные!Z853)</f>
        <v/>
      </c>
      <c r="AA853" s="72" t="str">
        <f>IF(ISBLANK(Данные!AA853),"",Данные!AA853)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>
      <c r="A854" s="71">
        <f>IF(ISBLANK(Данные!A854),"",Данные!A854)</f>
        <v>6370</v>
      </c>
      <c r="B854" s="71">
        <f>IF(ISBLANK(Данные!B854),"",Данные!B854)</f>
        <v>2019</v>
      </c>
      <c r="C854" s="71" t="str">
        <f>IF(ISBLANK(Данные!C854),"",Данные!C854)</f>
        <v>компьютерных технологий и электронного обучения</v>
      </c>
      <c r="D854" s="71" t="str">
        <f>IF(ISBLANK(Данные!D854),"",Данные!D854)</f>
        <v>Власова Елена Зотиковна</v>
      </c>
      <c r="E854" s="71" t="str">
        <f>IF(ISBLANK(Данные!E854),"",Данные!E854)</f>
        <v>доктор педагогических наук</v>
      </c>
      <c r="F854" s="71" t="str">
        <f>IF(ISBLANK(Данные!F854),"",Данные!F854)</f>
        <v>заведующий кафедрой</v>
      </c>
      <c r="G854" s="71">
        <f>IF(ISBLANK(Данные!G854),"",Данные!G854)</f>
        <v>1</v>
      </c>
      <c r="H854" s="71" t="str">
        <f>IF(ISBLANK(Данные!H854),"",Данные!H854)</f>
        <v>2 курс (м) 2018 год/пост</v>
      </c>
      <c r="I854" s="71" t="str">
        <f>IF(ISBLANK(Данные!I854),"",Данные!I854)</f>
        <v>Руководство ВКР (магистерская диссертация)</v>
      </c>
      <c r="J854" s="71" t="str">
        <f>IF(ISBLANK(Данные!J854),"",Данные!J854)</f>
        <v/>
      </c>
      <c r="K854" s="71" t="str">
        <f>IF(ISBLANK(Данные!K854),"",Данные!K854)</f>
        <v/>
      </c>
      <c r="L854" s="71" t="str">
        <f>IF(ISBLANK(Данные!L854),"",Данные!L854)</f>
        <v/>
      </c>
      <c r="M854" s="72">
        <f t="shared" si="52"/>
        <v>0</v>
      </c>
      <c r="N854" s="72">
        <f t="shared" si="55"/>
        <v>5.3000000000000007</v>
      </c>
      <c r="O854" s="72">
        <f t="shared" si="53"/>
        <v>2.5</v>
      </c>
      <c r="P854" s="72">
        <f t="shared" si="54"/>
        <v>2.5</v>
      </c>
      <c r="Q854" s="72" t="str">
        <f>IF(ISBLANK(Данные!Q854),"",Данные!Q854)</f>
        <v/>
      </c>
      <c r="R854" s="72" t="str">
        <f>IF(ISBLANK(Данные!R854),"",Данные!R854)</f>
        <v/>
      </c>
      <c r="S854" s="72" t="str">
        <f>IF(ISBLANK(Данные!S854),"",Данные!S854)</f>
        <v/>
      </c>
      <c r="T854" s="72" t="str">
        <f>IF(ISBLANK(Данные!T854),"",Данные!T854)</f>
        <v/>
      </c>
      <c r="U854" s="72" t="str">
        <f>IF(ISBLANK(Данные!U854),"",Данные!U854)</f>
        <v/>
      </c>
      <c r="V854" s="72">
        <f>IF(ISBLANK(Данные!V854),"",Данные!V854)</f>
        <v>66</v>
      </c>
      <c r="W854" s="72">
        <f>IF(ISBLANK(Данные!W854),"",Данные!W854)</f>
        <v>10</v>
      </c>
      <c r="X854" s="72">
        <f>IF(ISBLANK(Данные!X854),"",Данные!X854)</f>
        <v>1</v>
      </c>
      <c r="Y854" s="72">
        <f>IF(ISBLANK(Данные!Y854),"",Данные!Y854)</f>
        <v>1</v>
      </c>
      <c r="Z854" s="72" t="str">
        <f>IF(ISBLANK(Данные!Z854),"",Данные!Z854)</f>
        <v/>
      </c>
      <c r="AA854" s="72" t="str">
        <f>IF(ISBLANK(Данные!AA854),"",Данные!AA854)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>
      <c r="A855" s="71">
        <f>IF(ISBLANK(Данные!A855),"",Данные!A855)</f>
        <v>6370</v>
      </c>
      <c r="B855" s="71">
        <f>IF(ISBLANK(Данные!B855),"",Данные!B855)</f>
        <v>2019</v>
      </c>
      <c r="C855" s="71" t="str">
        <f>IF(ISBLANK(Данные!C855),"",Данные!C855)</f>
        <v>компьютерных технологий и электронного обучения</v>
      </c>
      <c r="D855" s="71" t="str">
        <f>IF(ISBLANK(Данные!D855),"",Данные!D855)</f>
        <v>Гончарова Светлана Викторовна</v>
      </c>
      <c r="E855" s="71" t="str">
        <f>IF(ISBLANK(Данные!E855),"",Данные!E855)</f>
        <v>кандидат педагогических наук</v>
      </c>
      <c r="F855" s="71" t="str">
        <f>IF(ISBLANK(Данные!F855),"",Данные!F855)</f>
        <v>доцент</v>
      </c>
      <c r="G855" s="71">
        <f>IF(ISBLANK(Данные!G855),"",Данные!G855)</f>
        <v>1</v>
      </c>
      <c r="H855" s="71" t="str">
        <f>IF(ISBLANK(Данные!H855),"",Данные!H855)</f>
        <v>2 курс (м) 2018 год/пост</v>
      </c>
      <c r="I855" s="71" t="str">
        <f>IF(ISBLANK(Данные!I855),"",Данные!I855)</f>
        <v>Руководство ВКР (магистерская диссертация)</v>
      </c>
      <c r="J855" s="71" t="str">
        <f>IF(ISBLANK(Данные!J855),"",Данные!J855)</f>
        <v/>
      </c>
      <c r="K855" s="71" t="str">
        <f>IF(ISBLANK(Данные!K855),"",Данные!K855)</f>
        <v/>
      </c>
      <c r="L855" s="71" t="str">
        <f>IF(ISBLANK(Данные!L855),"",Данные!L855)</f>
        <v/>
      </c>
      <c r="M855" s="72">
        <f t="shared" si="52"/>
        <v>0</v>
      </c>
      <c r="N855" s="72">
        <f t="shared" si="55"/>
        <v>5.3000000000000007</v>
      </c>
      <c r="O855" s="72">
        <f t="shared" si="53"/>
        <v>2.5</v>
      </c>
      <c r="P855" s="72">
        <f t="shared" si="54"/>
        <v>2.5</v>
      </c>
      <c r="Q855" s="72" t="str">
        <f>IF(ISBLANK(Данные!Q855),"",Данные!Q855)</f>
        <v/>
      </c>
      <c r="R855" s="72" t="str">
        <f>IF(ISBLANK(Данные!R855),"",Данные!R855)</f>
        <v/>
      </c>
      <c r="S855" s="72" t="str">
        <f>IF(ISBLANK(Данные!S855),"",Данные!S855)</f>
        <v/>
      </c>
      <c r="T855" s="72" t="str">
        <f>IF(ISBLANK(Данные!T855),"",Данные!T855)</f>
        <v/>
      </c>
      <c r="U855" s="72" t="str">
        <f>IF(ISBLANK(Данные!U855),"",Данные!U855)</f>
        <v/>
      </c>
      <c r="V855" s="72">
        <f>IF(ISBLANK(Данные!V855),"",Данные!V855)</f>
        <v>22</v>
      </c>
      <c r="W855" s="72">
        <f>IF(ISBLANK(Данные!W855),"",Данные!W855)</f>
        <v>10</v>
      </c>
      <c r="X855" s="72">
        <f>IF(ISBLANK(Данные!X855),"",Данные!X855)</f>
        <v>1</v>
      </c>
      <c r="Y855" s="72">
        <f>IF(ISBLANK(Данные!Y855),"",Данные!Y855)</f>
        <v>1</v>
      </c>
      <c r="Z855" s="72" t="str">
        <f>IF(ISBLANK(Данные!Z855),"",Данные!Z855)</f>
        <v/>
      </c>
      <c r="AA855" s="72" t="str">
        <f>IF(ISBLANK(Данные!AA855),"",Данные!AA855)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>
      <c r="A856" s="71">
        <f>IF(ISBLANK(Данные!A856),"",Данные!A856)</f>
        <v>6370</v>
      </c>
      <c r="B856" s="71">
        <f>IF(ISBLANK(Данные!B856),"",Данные!B856)</f>
        <v>2019</v>
      </c>
      <c r="C856" s="71" t="str">
        <f>IF(ISBLANK(Данные!C856),"",Данные!C856)</f>
        <v>компьютерных технологий и электронного обучения</v>
      </c>
      <c r="D856" s="71" t="str">
        <f>IF(ISBLANK(Данные!D856),"",Данные!D856)</f>
        <v>Государев Илья Борисович</v>
      </c>
      <c r="E856" s="71" t="str">
        <f>IF(ISBLANK(Данные!E856),"",Данные!E856)</f>
        <v>кандидат педагогических наук</v>
      </c>
      <c r="F856" s="71" t="str">
        <f>IF(ISBLANK(Данные!F856),"",Данные!F856)</f>
        <v>доцент</v>
      </c>
      <c r="G856" s="71">
        <f>IF(ISBLANK(Данные!G856),"",Данные!G856)</f>
        <v>1</v>
      </c>
      <c r="H856" s="71" t="str">
        <f>IF(ISBLANK(Данные!H856),"",Данные!H856)</f>
        <v>2 курс (м) 2018 год/пост</v>
      </c>
      <c r="I856" s="71" t="str">
        <f>IF(ISBLANK(Данные!I856),"",Данные!I856)</f>
        <v>Руководство ВКР (магистерская диссертация)</v>
      </c>
      <c r="J856" s="71" t="str">
        <f>IF(ISBLANK(Данные!J856),"",Данные!J856)</f>
        <v/>
      </c>
      <c r="K856" s="71" t="str">
        <f>IF(ISBLANK(Данные!K856),"",Данные!K856)</f>
        <v/>
      </c>
      <c r="L856" s="71" t="str">
        <f>IF(ISBLANK(Данные!L856),"",Данные!L856)</f>
        <v/>
      </c>
      <c r="M856" s="72">
        <f t="shared" si="52"/>
        <v>0</v>
      </c>
      <c r="N856" s="72">
        <f t="shared" si="55"/>
        <v>5.3000000000000007</v>
      </c>
      <c r="O856" s="72">
        <f t="shared" si="53"/>
        <v>2.5</v>
      </c>
      <c r="P856" s="72">
        <f t="shared" si="54"/>
        <v>2.5</v>
      </c>
      <c r="Q856" s="72" t="str">
        <f>IF(ISBLANK(Данные!Q856),"",Данные!Q856)</f>
        <v/>
      </c>
      <c r="R856" s="72" t="str">
        <f>IF(ISBLANK(Данные!R856),"",Данные!R856)</f>
        <v/>
      </c>
      <c r="S856" s="72" t="str">
        <f>IF(ISBLANK(Данные!S856),"",Данные!S856)</f>
        <v/>
      </c>
      <c r="T856" s="72" t="str">
        <f>IF(ISBLANK(Данные!T856),"",Данные!T856)</f>
        <v/>
      </c>
      <c r="U856" s="72" t="str">
        <f>IF(ISBLANK(Данные!U856),"",Данные!U856)</f>
        <v/>
      </c>
      <c r="V856" s="72">
        <f>IF(ISBLANK(Данные!V856),"",Данные!V856)</f>
        <v>44</v>
      </c>
      <c r="W856" s="72">
        <f>IF(ISBLANK(Данные!W856),"",Данные!W856)</f>
        <v>10</v>
      </c>
      <c r="X856" s="72">
        <f>IF(ISBLANK(Данные!X856),"",Данные!X856)</f>
        <v>1</v>
      </c>
      <c r="Y856" s="72">
        <f>IF(ISBLANK(Данные!Y856),"",Данные!Y856)</f>
        <v>1</v>
      </c>
      <c r="Z856" s="72" t="str">
        <f>IF(ISBLANK(Данные!Z856),"",Данные!Z856)</f>
        <v/>
      </c>
      <c r="AA856" s="72" t="str">
        <f>IF(ISBLANK(Данные!AA856),"",Данные!AA856)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>
      <c r="A857" s="71">
        <f>IF(ISBLANK(Данные!A857),"",Данные!A857)</f>
        <v>4848</v>
      </c>
      <c r="B857" s="71">
        <f>IF(ISBLANK(Данные!B857),"",Данные!B857)</f>
        <v>2019</v>
      </c>
      <c r="C857" s="71" t="str">
        <f>IF(ISBLANK(Данные!C857),"",Данные!C857)</f>
        <v>русского языка</v>
      </c>
      <c r="D857" s="71" t="str">
        <f>IF(ISBLANK(Данные!D857),"",Данные!D857)</f>
        <v>Силантьев Евгений Евгеньевич</v>
      </c>
      <c r="E857" s="71" t="str">
        <f>IF(ISBLANK(Данные!E857),"",Данные!E857)</f>
        <v>кандидат филологических наук</v>
      </c>
      <c r="F857" s="71" t="str">
        <f>IF(ISBLANK(Данные!F857),"",Данные!F857)</f>
        <v>доцент</v>
      </c>
      <c r="G857" s="71">
        <f>IF(ISBLANK(Данные!G857),"",Данные!G857)</f>
        <v>0.75</v>
      </c>
      <c r="H857" s="71" t="str">
        <f>IF(ISBLANK(Данные!H857),"",Данные!H857)</f>
        <v>4 курс 2016 год/пост</v>
      </c>
      <c r="I857" s="71" t="str">
        <f>IF(ISBLANK(Данные!I857),"",Данные!I857)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71">
        <f>IF(ISBLANK(Данные!J857),"",Данные!J857)</f>
        <v>18</v>
      </c>
      <c r="K857" s="71">
        <f>IF(ISBLANK(Данные!K857),"",Данные!K857)</f>
        <v>18</v>
      </c>
      <c r="L857" s="71" t="str">
        <f>IF(ISBLANK(Данные!L857),"",Данные!L857)</f>
        <v/>
      </c>
      <c r="M857" s="72">
        <f t="shared" si="52"/>
        <v>3.6</v>
      </c>
      <c r="N857" s="72">
        <f t="shared" si="55"/>
        <v>10.91</v>
      </c>
      <c r="O857" s="72">
        <f t="shared" si="53"/>
        <v>6.75</v>
      </c>
      <c r="P857" s="72">
        <f t="shared" si="54"/>
        <v>6.75</v>
      </c>
      <c r="Q857" s="72" t="str">
        <f>IF(ISBLANK(Данные!Q857),"",Данные!Q857)</f>
        <v/>
      </c>
      <c r="R857" s="72" t="str">
        <f>IF(ISBLANK(Данные!R857),"",Данные!R857)</f>
        <v/>
      </c>
      <c r="S857" s="72" t="str">
        <f>IF(ISBLANK(Данные!S857),"",Данные!S857)</f>
        <v/>
      </c>
      <c r="T857" s="72">
        <f>IF(ISBLANK(Данные!T857),"",Данные!T857)</f>
        <v>4</v>
      </c>
      <c r="U857" s="72" t="str">
        <f>IF(ISBLANK(Данные!U857),"",Данные!U857)</f>
        <v/>
      </c>
      <c r="V857" s="72" t="str">
        <f>IF(ISBLANK(Данные!V857),"",Данные!V857)</f>
        <v/>
      </c>
      <c r="W857" s="72">
        <f>IF(ISBLANK(Данные!W857),"",Данные!W857)</f>
        <v>27</v>
      </c>
      <c r="X857" s="72">
        <f>IF(ISBLANK(Данные!X857),"",Данные!X857)</f>
        <v>1</v>
      </c>
      <c r="Y857" s="72">
        <f>IF(ISBLANK(Данные!Y857),"",Данные!Y857)</f>
        <v>2</v>
      </c>
      <c r="Z857" s="72" t="str">
        <f>IF(ISBLANK(Данные!Z857),"",Данные!Z857)</f>
        <v/>
      </c>
      <c r="AA857" s="72" t="str">
        <f>IF(ISBLANK(Данные!AA857),"",Данные!AA857)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>
      <c r="A858" s="71">
        <f>IF(ISBLANK(Данные!A858),"",Данные!A858)</f>
        <v>4848</v>
      </c>
      <c r="B858" s="71">
        <f>IF(ISBLANK(Данные!B858),"",Данные!B858)</f>
        <v>2019</v>
      </c>
      <c r="C858" s="71" t="str">
        <f>IF(ISBLANK(Данные!C858),"",Данные!C858)</f>
        <v>современных европейских языков</v>
      </c>
      <c r="D858" s="71" t="str">
        <f>IF(ISBLANK(Данные!D858),"",Данные!D858)</f>
        <v>Кудрявцева Наталья Фаддеевна</v>
      </c>
      <c r="E858" s="71" t="str">
        <f>IF(ISBLANK(Данные!E858),"",Данные!E858)</f>
        <v>кандидат социологических наук</v>
      </c>
      <c r="F858" s="71" t="str">
        <f>IF(ISBLANK(Данные!F858),"",Данные!F858)</f>
        <v>доцент</v>
      </c>
      <c r="G858" s="71">
        <f>IF(ISBLANK(Данные!G858),"",Данные!G858)</f>
        <v>1</v>
      </c>
      <c r="H858" s="71" t="str">
        <f>IF(ISBLANK(Данные!H858),"",Данные!H858)</f>
        <v>4 курс 2016 год/пост</v>
      </c>
      <c r="I858" s="71" t="str">
        <f>IF(ISBLANK(Данные!I858),"",Данные!I858)</f>
        <v>Вариативные модули. Модуль "Теоретические и практические аспекты переводоведения"</v>
      </c>
      <c r="J858" s="71" t="str">
        <f>IF(ISBLANK(Данные!J858),"",Данные!J858)</f>
        <v/>
      </c>
      <c r="K858" s="71" t="str">
        <f>IF(ISBLANK(Данные!K858),"",Данные!K858)</f>
        <v/>
      </c>
      <c r="L858" s="71" t="str">
        <f>IF(ISBLANK(Данные!L858),"",Данные!L858)</f>
        <v/>
      </c>
      <c r="M858" s="72">
        <f t="shared" si="52"/>
        <v>0</v>
      </c>
      <c r="N858" s="72">
        <f t="shared" si="55"/>
        <v>10.91</v>
      </c>
      <c r="O858" s="72">
        <f t="shared" si="53"/>
        <v>6.75</v>
      </c>
      <c r="P858" s="72">
        <f t="shared" si="54"/>
        <v>6.75</v>
      </c>
      <c r="Q858" s="72" t="str">
        <f>IF(ISBLANK(Данные!Q858),"",Данные!Q858)</f>
        <v/>
      </c>
      <c r="R858" s="72" t="str">
        <f>IF(ISBLANK(Данные!R858),"",Данные!R858)</f>
        <v/>
      </c>
      <c r="S858" s="72" t="str">
        <f>IF(ISBLANK(Данные!S858),"",Данные!S858)</f>
        <v/>
      </c>
      <c r="T858" s="72" t="str">
        <f>IF(ISBLANK(Данные!T858),"",Данные!T858)</f>
        <v/>
      </c>
      <c r="U858" s="72" t="str">
        <f>IF(ISBLANK(Данные!U858),"",Данные!U858)</f>
        <v/>
      </c>
      <c r="V858" s="72" t="str">
        <f>IF(ISBLANK(Данные!V858),"",Данные!V858)</f>
        <v/>
      </c>
      <c r="W858" s="72">
        <f>IF(ISBLANK(Данные!W858),"",Данные!W858)</f>
        <v>27</v>
      </c>
      <c r="X858" s="72">
        <f>IF(ISBLANK(Данные!X858),"",Данные!X858)</f>
        <v>1</v>
      </c>
      <c r="Y858" s="72">
        <f>IF(ISBLANK(Данные!Y858),"",Данные!Y858)</f>
        <v>2</v>
      </c>
      <c r="Z858" s="72" t="str">
        <f>IF(ISBLANK(Данные!Z858),"",Данные!Z858)</f>
        <v/>
      </c>
      <c r="AA858" s="72" t="str">
        <f>IF(ISBLANK(Данные!AA858),"",Данные!AA858)</f>
        <v/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>
      <c r="A859" s="71">
        <f>IF(ISBLANK(Данные!A859),"",Данные!A859)</f>
        <v>4848</v>
      </c>
      <c r="B859" s="71">
        <f>IF(ISBLANK(Данные!B859),"",Данные!B859)</f>
        <v>2019</v>
      </c>
      <c r="C859" s="71" t="str">
        <f>IF(ISBLANK(Данные!C859),"",Данные!C859)</f>
        <v>современных европейских языков</v>
      </c>
      <c r="D859" s="71" t="str">
        <f>IF(ISBLANK(Данные!D859),"",Данные!D859)</f>
        <v>Кудрявцева Наталья Фаддеевна</v>
      </c>
      <c r="E859" s="71" t="str">
        <f>IF(ISBLANK(Данные!E859),"",Данные!E859)</f>
        <v>кандидат социологических наук</v>
      </c>
      <c r="F859" s="71" t="str">
        <f>IF(ISBLANK(Данные!F859),"",Данные!F859)</f>
        <v>доцент</v>
      </c>
      <c r="G859" s="71">
        <f>IF(ISBLANK(Данные!G859),"",Данные!G859)</f>
        <v>1</v>
      </c>
      <c r="H859" s="71" t="str">
        <f>IF(ISBLANK(Данные!H859),"",Данные!H859)</f>
        <v>4 курс 2016 год/пост</v>
      </c>
      <c r="I859" s="71" t="str">
        <f>IF(ISBLANK(Данные!I859),"",Данные!I859)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71">
        <f>IF(ISBLANK(Данные!J859),"",Данные!J859)</f>
        <v>36</v>
      </c>
      <c r="K859" s="71">
        <f>IF(ISBLANK(Данные!K859),"",Данные!K859)</f>
        <v>36</v>
      </c>
      <c r="L859" s="71" t="str">
        <f>IF(ISBLANK(Данные!L859),"",Данные!L859)</f>
        <v/>
      </c>
      <c r="M859" s="72">
        <f t="shared" si="52"/>
        <v>7.2</v>
      </c>
      <c r="N859" s="72">
        <f t="shared" si="55"/>
        <v>10.91</v>
      </c>
      <c r="O859" s="72">
        <f t="shared" si="53"/>
        <v>6.75</v>
      </c>
      <c r="P859" s="72">
        <f t="shared" si="54"/>
        <v>6.75</v>
      </c>
      <c r="Q859" s="72" t="str">
        <f>IF(ISBLANK(Данные!Q859),"",Данные!Q859)</f>
        <v/>
      </c>
      <c r="R859" s="72" t="str">
        <f>IF(ISBLANK(Данные!R859),"",Данные!R859)</f>
        <v/>
      </c>
      <c r="S859" s="72" t="str">
        <f>IF(ISBLANK(Данные!S859),"",Данные!S859)</f>
        <v/>
      </c>
      <c r="T859" s="72">
        <f>IF(ISBLANK(Данные!T859),"",Данные!T859)</f>
        <v>7</v>
      </c>
      <c r="U859" s="72" t="str">
        <f>IF(ISBLANK(Данные!U859),"",Данные!U859)</f>
        <v/>
      </c>
      <c r="V859" s="72" t="str">
        <f>IF(ISBLANK(Данные!V859),"",Данные!V859)</f>
        <v/>
      </c>
      <c r="W859" s="72">
        <f>IF(ISBLANK(Данные!W859),"",Данные!W859)</f>
        <v>27</v>
      </c>
      <c r="X859" s="72">
        <f>IF(ISBLANK(Данные!X859),"",Данные!X859)</f>
        <v>1</v>
      </c>
      <c r="Y859" s="72">
        <f>IF(ISBLANK(Данные!Y859),"",Данные!Y859)</f>
        <v>2</v>
      </c>
      <c r="Z859" s="72" t="str">
        <f>IF(ISBLANK(Данные!Z859),"",Данные!Z859)</f>
        <v/>
      </c>
      <c r="AA859" s="72" t="str">
        <f>IF(ISBLANK(Данные!AA859),"",Данные!AA859)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>
      <c r="A860" s="71">
        <f>IF(ISBLANK(Данные!A860),"",Данные!A860)</f>
        <v>4848</v>
      </c>
      <c r="B860" s="71">
        <f>IF(ISBLANK(Данные!B860),"",Данные!B860)</f>
        <v>2019</v>
      </c>
      <c r="C860" s="71" t="str">
        <f>IF(ISBLANK(Данные!C860),"",Данные!C860)</f>
        <v>современных европейских языков</v>
      </c>
      <c r="D860" s="71" t="str">
        <f>IF(ISBLANK(Данные!D860),"",Данные!D860)</f>
        <v>Пантелеева Людмила Валентиновна</v>
      </c>
      <c r="E860" s="71" t="str">
        <f>IF(ISBLANK(Данные!E860),"",Данные!E860)</f>
        <v>кандидат филологических наук</v>
      </c>
      <c r="F860" s="71" t="str">
        <f>IF(ISBLANK(Данные!F860),"",Данные!F860)</f>
        <v>доцент</v>
      </c>
      <c r="G860" s="71">
        <f>IF(ISBLANK(Данные!G860),"",Данные!G860)</f>
        <v>0.75</v>
      </c>
      <c r="H860" s="71" t="str">
        <f>IF(ISBLANK(Данные!H860),"",Данные!H860)</f>
        <v>4 курс 2016 год/пост</v>
      </c>
      <c r="I860" s="71" t="str">
        <f>IF(ISBLANK(Данные!I860),"",Данные!I860)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71">
        <f>IF(ISBLANK(Данные!J860),"",Данные!J860)</f>
        <v>18</v>
      </c>
      <c r="K860" s="71">
        <f>IF(ISBLANK(Данные!K860),"",Данные!K860)</f>
        <v>18</v>
      </c>
      <c r="L860" s="71" t="str">
        <f>IF(ISBLANK(Данные!L860),"",Данные!L860)</f>
        <v/>
      </c>
      <c r="M860" s="72">
        <f t="shared" si="52"/>
        <v>3.6</v>
      </c>
      <c r="N860" s="72">
        <f t="shared" si="55"/>
        <v>10.91</v>
      </c>
      <c r="O860" s="72">
        <f t="shared" si="53"/>
        <v>6.75</v>
      </c>
      <c r="P860" s="72">
        <f t="shared" si="54"/>
        <v>6.75</v>
      </c>
      <c r="Q860" s="72" t="str">
        <f>IF(ISBLANK(Данные!Q860),"",Данные!Q860)</f>
        <v/>
      </c>
      <c r="R860" s="72" t="str">
        <f>IF(ISBLANK(Данные!R860),"",Данные!R860)</f>
        <v/>
      </c>
      <c r="S860" s="72" t="str">
        <f>IF(ISBLANK(Данные!S860),"",Данные!S860)</f>
        <v/>
      </c>
      <c r="T860" s="72">
        <f>IF(ISBLANK(Данные!T860),"",Данные!T860)</f>
        <v>4</v>
      </c>
      <c r="U860" s="72" t="str">
        <f>IF(ISBLANK(Данные!U860),"",Данные!U860)</f>
        <v/>
      </c>
      <c r="V860" s="72" t="str">
        <f>IF(ISBLANK(Данные!V860),"",Данные!V860)</f>
        <v/>
      </c>
      <c r="W860" s="72">
        <f>IF(ISBLANK(Данные!W860),"",Данные!W860)</f>
        <v>27</v>
      </c>
      <c r="X860" s="72">
        <f>IF(ISBLANK(Данные!X860),"",Данные!X860)</f>
        <v>1</v>
      </c>
      <c r="Y860" s="72">
        <f>IF(ISBLANK(Данные!Y860),"",Данные!Y860)</f>
        <v>2</v>
      </c>
      <c r="Z860" s="72" t="str">
        <f>IF(ISBLANK(Данные!Z860),"",Данные!Z860)</f>
        <v/>
      </c>
      <c r="AA860" s="72" t="str">
        <f>IF(ISBLANK(Данные!AA860),"",Данные!AA860)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>
      <c r="A861" s="71">
        <f>IF(ISBLANK(Данные!A861),"",Данные!A861)</f>
        <v>4848</v>
      </c>
      <c r="B861" s="71">
        <f>IF(ISBLANK(Данные!B861),"",Данные!B861)</f>
        <v>2019</v>
      </c>
      <c r="C861" s="71" t="str">
        <f>IF(ISBLANK(Данные!C861),"",Данные!C861)</f>
        <v>современных европейских языков</v>
      </c>
      <c r="D861" s="71" t="str">
        <f>IF(ISBLANK(Данные!D861),"",Данные!D861)</f>
        <v>Швинк Лоренс Ричард</v>
      </c>
      <c r="E861" s="71" t="str">
        <f>IF(ISBLANK(Данные!E861),"",Данные!E861)</f>
        <v>нет</v>
      </c>
      <c r="F861" s="71" t="str">
        <f>IF(ISBLANK(Данные!F861),"",Данные!F861)</f>
        <v>старший преподаватель</v>
      </c>
      <c r="G861" s="71">
        <f>IF(ISBLANK(Данные!G861),"",Данные!G861)</f>
        <v>0.37</v>
      </c>
      <c r="H861" s="71" t="str">
        <f>IF(ISBLANK(Данные!H861),"",Данные!H861)</f>
        <v>4 курс 2016 год/пост</v>
      </c>
      <c r="I861" s="71" t="str">
        <f>IF(ISBLANK(Данные!I861),"",Данные!I861)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71">
        <f>IF(ISBLANK(Данные!J861),"",Данные!J861)</f>
        <v>18</v>
      </c>
      <c r="K861" s="71">
        <f>IF(ISBLANK(Данные!K861),"",Данные!K861)</f>
        <v>18</v>
      </c>
      <c r="L861" s="71" t="str">
        <f>IF(ISBLANK(Данные!L861),"",Данные!L861)</f>
        <v/>
      </c>
      <c r="M861" s="72">
        <f t="shared" si="52"/>
        <v>3.6</v>
      </c>
      <c r="N861" s="72">
        <f t="shared" si="55"/>
        <v>10.91</v>
      </c>
      <c r="O861" s="72">
        <f t="shared" si="53"/>
        <v>6.75</v>
      </c>
      <c r="P861" s="72">
        <f t="shared" si="54"/>
        <v>6.75</v>
      </c>
      <c r="Q861" s="72" t="str">
        <f>IF(ISBLANK(Данные!Q861),"",Данные!Q861)</f>
        <v/>
      </c>
      <c r="R861" s="72" t="str">
        <f>IF(ISBLANK(Данные!R861),"",Данные!R861)</f>
        <v/>
      </c>
      <c r="S861" s="72" t="str">
        <f>IF(ISBLANK(Данные!S861),"",Данные!S861)</f>
        <v/>
      </c>
      <c r="T861" s="72">
        <f>IF(ISBLANK(Данные!T861),"",Данные!T861)</f>
        <v>4</v>
      </c>
      <c r="U861" s="72" t="str">
        <f>IF(ISBLANK(Данные!U861),"",Данные!U861)</f>
        <v/>
      </c>
      <c r="V861" s="72" t="str">
        <f>IF(ISBLANK(Данные!V861),"",Данные!V861)</f>
        <v/>
      </c>
      <c r="W861" s="72">
        <f>IF(ISBLANK(Данные!W861),"",Данные!W861)</f>
        <v>27</v>
      </c>
      <c r="X861" s="72">
        <f>IF(ISBLANK(Данные!X861),"",Данные!X861)</f>
        <v>1</v>
      </c>
      <c r="Y861" s="72">
        <f>IF(ISBLANK(Данные!Y861),"",Данные!Y861)</f>
        <v>2</v>
      </c>
      <c r="Z861" s="72" t="str">
        <f>IF(ISBLANK(Данные!Z861),"",Данные!Z861)</f>
        <v/>
      </c>
      <c r="AA861" s="72" t="str">
        <f>IF(ISBLANK(Данные!AA861),"",Данные!AA861)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>
      <c r="A862" s="71">
        <f>IF(ISBLANK(Данные!A862),"",Данные!A862)</f>
        <v>4848</v>
      </c>
      <c r="B862" s="71">
        <f>IF(ISBLANK(Данные!B862),"",Данные!B862)</f>
        <v>2019</v>
      </c>
      <c r="C862" s="71" t="str">
        <f>IF(ISBLANK(Данные!C862),"",Данные!C862)</f>
        <v>современных европейских языков</v>
      </c>
      <c r="D862" s="71" t="str">
        <f>IF(ISBLANK(Данные!D862),"",Данные!D862)</f>
        <v>Швинк Лоренс Ричард</v>
      </c>
      <c r="E862" s="71" t="str">
        <f>IF(ISBLANK(Данные!E862),"",Данные!E862)</f>
        <v>нет</v>
      </c>
      <c r="F862" s="71" t="str">
        <f>IF(ISBLANK(Данные!F862),"",Данные!F862)</f>
        <v>старший преподаватель</v>
      </c>
      <c r="G862" s="71">
        <f>IF(ISBLANK(Данные!G862),"",Данные!G862)</f>
        <v>0.37</v>
      </c>
      <c r="H862" s="71" t="str">
        <f>IF(ISBLANK(Данные!H862),"",Данные!H862)</f>
        <v>4 курс 2016 год/пост</v>
      </c>
      <c r="I862" s="71" t="str">
        <f>IF(ISBLANK(Данные!I862),"",Данные!I862)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71">
        <f>IF(ISBLANK(Данные!J862),"",Данные!J862)</f>
        <v>18</v>
      </c>
      <c r="K862" s="71">
        <f>IF(ISBLANK(Данные!K862),"",Данные!K862)</f>
        <v>18</v>
      </c>
      <c r="L862" s="71" t="str">
        <f>IF(ISBLANK(Данные!L862),"",Данные!L862)</f>
        <v/>
      </c>
      <c r="M862" s="72">
        <f t="shared" si="52"/>
        <v>3.6</v>
      </c>
      <c r="N862" s="72">
        <f t="shared" si="55"/>
        <v>10.91</v>
      </c>
      <c r="O862" s="72">
        <f t="shared" si="53"/>
        <v>6.75</v>
      </c>
      <c r="P862" s="72">
        <f t="shared" si="54"/>
        <v>6.75</v>
      </c>
      <c r="Q862" s="72" t="str">
        <f>IF(ISBLANK(Данные!Q862),"",Данные!Q862)</f>
        <v/>
      </c>
      <c r="R862" s="72" t="str">
        <f>IF(ISBLANK(Данные!R862),"",Данные!R862)</f>
        <v/>
      </c>
      <c r="S862" s="72" t="str">
        <f>IF(ISBLANK(Данные!S862),"",Данные!S862)</f>
        <v/>
      </c>
      <c r="T862" s="72">
        <f>IF(ISBLANK(Данные!T862),"",Данные!T862)</f>
        <v>4</v>
      </c>
      <c r="U862" s="72" t="str">
        <f>IF(ISBLANK(Данные!U862),"",Данные!U862)</f>
        <v/>
      </c>
      <c r="V862" s="72" t="str">
        <f>IF(ISBLANK(Данные!V862),"",Данные!V862)</f>
        <v/>
      </c>
      <c r="W862" s="72">
        <f>IF(ISBLANK(Данные!W862),"",Данные!W862)</f>
        <v>27</v>
      </c>
      <c r="X862" s="72">
        <f>IF(ISBLANK(Данные!X862),"",Данные!X862)</f>
        <v>1</v>
      </c>
      <c r="Y862" s="72">
        <f>IF(ISBLANK(Данные!Y862),"",Данные!Y862)</f>
        <v>2</v>
      </c>
      <c r="Z862" s="72" t="str">
        <f>IF(ISBLANK(Данные!Z862),"",Данные!Z862)</f>
        <v/>
      </c>
      <c r="AA862" s="72" t="str">
        <f>IF(ISBLANK(Данные!AA862),"",Данные!AA862)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4"/>
  <dimension ref="A1:AI862"/>
  <sheetViews>
    <sheetView zoomScale="85" zoomScaleNormal="85" workbookViewId="0">
      <pane ySplit="2" topLeftCell="A7" activePane="bottomLeft" state="frozen"/>
      <selection pane="bottomLeft"/>
    </sheetView>
  </sheetViews>
  <sheetFormatPr defaultColWidth="26.85546875" defaultRowHeight="1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>
      <c r="A1" s="1"/>
      <c r="B1" s="2"/>
      <c r="C1" s="3"/>
      <c r="D1" s="8"/>
      <c r="E1" s="3"/>
      <c r="F1" s="3"/>
      <c r="G1" s="3"/>
      <c r="H1" s="2"/>
      <c r="I1" s="3"/>
      <c r="J1" s="31" t="s">
        <v>0</v>
      </c>
      <c r="K1" s="31" t="s">
        <v>1</v>
      </c>
      <c r="L1" s="31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7</v>
      </c>
      <c r="R1" s="14" t="s">
        <v>8</v>
      </c>
      <c r="S1" s="14" t="s">
        <v>9</v>
      </c>
      <c r="T1" s="7" t="s">
        <v>10</v>
      </c>
      <c r="U1" s="31" t="s">
        <v>11</v>
      </c>
      <c r="V1" s="31" t="s">
        <v>12</v>
      </c>
      <c r="W1" s="2"/>
      <c r="X1" s="2"/>
      <c r="Y1" s="2"/>
      <c r="Z1" s="3"/>
      <c r="AA1" s="4"/>
      <c r="AB1" s="33" t="s">
        <v>377</v>
      </c>
      <c r="AC1" s="9" t="s">
        <v>378</v>
      </c>
      <c r="AD1" s="9" t="s">
        <v>379</v>
      </c>
      <c r="AE1" s="5" t="s">
        <v>380</v>
      </c>
      <c r="AF1" s="25" t="s">
        <v>381</v>
      </c>
      <c r="AG1" s="25" t="s">
        <v>382</v>
      </c>
      <c r="AH1" s="25" t="s">
        <v>383</v>
      </c>
      <c r="AI1" s="5"/>
    </row>
    <row r="2" spans="1:35" s="6" customFormat="1" ht="45">
      <c r="A2" s="35" t="s">
        <v>22</v>
      </c>
      <c r="B2" s="36" t="s">
        <v>23</v>
      </c>
      <c r="C2" s="64" t="s">
        <v>24</v>
      </c>
      <c r="D2" s="64" t="s">
        <v>25</v>
      </c>
      <c r="E2" s="64" t="s">
        <v>26</v>
      </c>
      <c r="F2" s="64" t="s">
        <v>27</v>
      </c>
      <c r="G2" s="64" t="s">
        <v>28</v>
      </c>
      <c r="H2" s="36" t="s">
        <v>29</v>
      </c>
      <c r="I2" s="64" t="s">
        <v>30</v>
      </c>
      <c r="J2" s="70" t="s">
        <v>31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36" t="s">
        <v>32</v>
      </c>
      <c r="X2" s="63" t="s">
        <v>33</v>
      </c>
      <c r="Y2" s="63" t="s">
        <v>34</v>
      </c>
      <c r="Z2" s="64" t="s">
        <v>35</v>
      </c>
      <c r="AA2" s="37" t="s">
        <v>36</v>
      </c>
      <c r="AB2" s="24"/>
      <c r="AC2" s="24"/>
      <c r="AD2" s="24"/>
      <c r="AE2" s="24"/>
      <c r="AF2" s="26"/>
      <c r="AG2" s="26"/>
      <c r="AH2" s="27"/>
      <c r="AI2" s="5"/>
    </row>
    <row r="3" spans="1:3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9"/>
      <c r="AC3" s="39"/>
      <c r="AD3" s="39"/>
      <c r="AE3" s="40"/>
      <c r="AF3" s="23"/>
      <c r="AG3" s="5"/>
      <c r="AH3" s="5"/>
      <c r="AI3" s="5"/>
    </row>
    <row r="4" spans="1:3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9"/>
      <c r="AD4" s="39"/>
      <c r="AE4" s="40"/>
      <c r="AF4" s="23"/>
      <c r="AG4" s="5"/>
      <c r="AH4" s="5"/>
      <c r="AI4" s="5"/>
    </row>
    <row r="5" spans="1:3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9"/>
      <c r="AC5" s="39"/>
      <c r="AD5" s="39"/>
      <c r="AE5" s="40"/>
      <c r="AF5" s="23"/>
      <c r="AG5" s="5"/>
      <c r="AH5" s="5"/>
      <c r="AI5" s="5"/>
    </row>
    <row r="6" spans="1:3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9"/>
      <c r="AD6" s="39"/>
      <c r="AE6" s="40"/>
      <c r="AF6" s="23"/>
      <c r="AG6" s="5"/>
      <c r="AH6" s="5"/>
      <c r="AI6" s="5"/>
    </row>
    <row r="7" spans="1:3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9"/>
      <c r="AC7" s="39"/>
      <c r="AD7" s="39"/>
      <c r="AE7" s="40"/>
      <c r="AF7" s="23"/>
      <c r="AG7" s="5"/>
      <c r="AH7" s="5"/>
      <c r="AI7" s="5"/>
    </row>
    <row r="8" spans="1:3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9"/>
      <c r="AD8" s="39"/>
      <c r="AE8" s="40"/>
      <c r="AF8" s="23"/>
      <c r="AG8" s="5"/>
      <c r="AH8" s="5"/>
      <c r="AI8" s="5"/>
    </row>
    <row r="9" spans="1:3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9"/>
      <c r="AC9" s="39"/>
      <c r="AD9" s="39"/>
      <c r="AE9" s="40"/>
      <c r="AF9" s="23"/>
      <c r="AG9" s="5"/>
      <c r="AH9" s="5"/>
      <c r="AI9" s="5"/>
    </row>
    <row r="10" spans="1:3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9"/>
      <c r="AD10" s="39"/>
      <c r="AE10" s="40"/>
      <c r="AF10" s="23"/>
      <c r="AG10" s="5"/>
      <c r="AH10" s="5"/>
      <c r="AI10" s="5"/>
    </row>
    <row r="11" spans="1:3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9"/>
      <c r="AC11" s="39"/>
      <c r="AD11" s="39"/>
      <c r="AE11" s="40"/>
      <c r="AF11" s="23"/>
      <c r="AG11" s="5"/>
      <c r="AH11" s="5"/>
      <c r="AI11" s="5"/>
    </row>
    <row r="12" spans="1:3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9"/>
      <c r="AC12" s="39"/>
      <c r="AD12" s="39"/>
      <c r="AE12" s="40"/>
      <c r="AF12" s="23"/>
      <c r="AG12" s="5"/>
      <c r="AH12" s="5"/>
      <c r="AI12" s="5"/>
    </row>
    <row r="13" spans="1:3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9"/>
      <c r="AC13" s="39"/>
      <c r="AD13" s="39"/>
      <c r="AE13" s="40"/>
      <c r="AF13" s="23"/>
      <c r="AG13" s="5"/>
      <c r="AH13" s="5"/>
      <c r="AI13" s="5"/>
    </row>
    <row r="14" spans="1:3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9"/>
      <c r="AC14" s="39"/>
      <c r="AD14" s="39"/>
      <c r="AE14" s="40"/>
      <c r="AF14" s="23"/>
      <c r="AG14" s="5"/>
      <c r="AH14" s="5"/>
      <c r="AI14" s="5"/>
    </row>
    <row r="15" spans="1: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9"/>
      <c r="AC15" s="39"/>
      <c r="AD15" s="39"/>
      <c r="AE15" s="40"/>
      <c r="AF15" s="23"/>
      <c r="AG15" s="5"/>
      <c r="AH15" s="5"/>
      <c r="AI15" s="5"/>
    </row>
    <row r="16" spans="1:3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39"/>
      <c r="AD16" s="39"/>
      <c r="AE16" s="40"/>
      <c r="AF16" s="23"/>
      <c r="AG16" s="5"/>
      <c r="AH16" s="5"/>
      <c r="AI16" s="5"/>
    </row>
    <row r="17" spans="1:3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9"/>
      <c r="AC17" s="39"/>
      <c r="AD17" s="39"/>
      <c r="AE17" s="40"/>
      <c r="AF17" s="23"/>
      <c r="AG17" s="5"/>
      <c r="AH17" s="5"/>
      <c r="AI17" s="5"/>
    </row>
    <row r="18" spans="1: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39"/>
      <c r="AD18" s="39"/>
      <c r="AE18" s="40"/>
      <c r="AF18" s="23"/>
      <c r="AG18" s="5"/>
      <c r="AH18" s="5"/>
      <c r="AI18" s="5"/>
    </row>
    <row r="19" spans="1: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9"/>
      <c r="AC19" s="39"/>
      <c r="AD19" s="39"/>
      <c r="AE19" s="40"/>
      <c r="AF19" s="23"/>
      <c r="AG19" s="5"/>
      <c r="AH19" s="5"/>
      <c r="AI19" s="5"/>
    </row>
    <row r="20" spans="1: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9"/>
      <c r="AC20" s="39"/>
      <c r="AD20" s="39"/>
      <c r="AE20" s="40"/>
      <c r="AF20" s="23"/>
      <c r="AG20" s="5"/>
      <c r="AH20" s="5"/>
      <c r="AI20" s="5"/>
    </row>
    <row r="21" spans="1: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9"/>
      <c r="AC21" s="39"/>
      <c r="AD21" s="39"/>
      <c r="AE21" s="40"/>
      <c r="AF21" s="23"/>
      <c r="AG21" s="5"/>
      <c r="AH21" s="5"/>
      <c r="AI21" s="5"/>
    </row>
    <row r="22" spans="1: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9"/>
      <c r="AC22" s="39"/>
      <c r="AD22" s="39"/>
      <c r="AE22" s="40"/>
      <c r="AF22" s="23"/>
      <c r="AG22" s="5"/>
      <c r="AH22" s="5"/>
      <c r="AI22" s="5"/>
    </row>
    <row r="23" spans="1:3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9"/>
      <c r="AC23" s="39"/>
      <c r="AD23" s="39"/>
      <c r="AE23" s="40"/>
      <c r="AF23" s="23"/>
      <c r="AG23" s="5"/>
      <c r="AH23" s="5"/>
      <c r="AI23" s="5"/>
    </row>
    <row r="24" spans="1:3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9"/>
      <c r="AC24" s="39"/>
      <c r="AD24" s="39"/>
      <c r="AE24" s="40"/>
      <c r="AF24" s="23"/>
      <c r="AG24" s="5"/>
      <c r="AH24" s="5"/>
      <c r="AI24" s="5"/>
    </row>
    <row r="25" spans="1:3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9"/>
      <c r="AC25" s="39"/>
      <c r="AD25" s="39"/>
      <c r="AE25" s="40"/>
      <c r="AF25" s="23"/>
      <c r="AG25" s="5"/>
      <c r="AH25" s="5"/>
      <c r="AI25" s="5"/>
    </row>
    <row r="26" spans="1:3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9"/>
      <c r="AC26" s="39"/>
      <c r="AD26" s="39"/>
      <c r="AE26" s="40"/>
      <c r="AF26" s="23"/>
      <c r="AG26" s="5"/>
      <c r="AH26" s="5"/>
      <c r="AI26" s="5"/>
    </row>
    <row r="27" spans="1:3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9"/>
      <c r="AC27" s="39"/>
      <c r="AD27" s="39"/>
      <c r="AE27" s="40"/>
      <c r="AF27" s="23"/>
      <c r="AG27" s="5"/>
      <c r="AH27" s="5"/>
      <c r="AI27" s="5"/>
    </row>
    <row r="28" spans="1:3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9"/>
      <c r="AD28" s="39"/>
      <c r="AE28" s="40"/>
      <c r="AF28" s="23"/>
      <c r="AG28" s="5"/>
      <c r="AH28" s="5"/>
      <c r="AI28" s="5"/>
    </row>
    <row r="29" spans="1:3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9"/>
      <c r="AC29" s="39"/>
      <c r="AD29" s="39"/>
      <c r="AE29" s="40"/>
      <c r="AF29" s="23"/>
      <c r="AG29" s="5"/>
      <c r="AH29" s="5"/>
      <c r="AI29" s="5"/>
    </row>
    <row r="30" spans="1: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9"/>
      <c r="AC30" s="39"/>
      <c r="AD30" s="39"/>
      <c r="AE30" s="40"/>
      <c r="AF30" s="23"/>
      <c r="AG30" s="5"/>
      <c r="AH30" s="5"/>
      <c r="AI30" s="5"/>
    </row>
    <row r="31" spans="1:3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9"/>
      <c r="AC31" s="39"/>
      <c r="AD31" s="39"/>
      <c r="AE31" s="40"/>
      <c r="AF31" s="23"/>
      <c r="AG31" s="5"/>
      <c r="AH31" s="5"/>
      <c r="AI31" s="5"/>
    </row>
    <row r="32" spans="1:3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9"/>
      <c r="AC32" s="39"/>
      <c r="AD32" s="39"/>
      <c r="AE32" s="40"/>
      <c r="AF32" s="23"/>
      <c r="AG32" s="5"/>
      <c r="AH32" s="5"/>
      <c r="AI32" s="5"/>
    </row>
    <row r="33" spans="1: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9"/>
      <c r="AC33" s="39"/>
      <c r="AD33" s="39"/>
      <c r="AE33" s="40"/>
      <c r="AF33" s="23"/>
      <c r="AG33" s="5"/>
      <c r="AH33" s="5"/>
      <c r="AI33" s="5"/>
    </row>
    <row r="34" spans="1:3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9"/>
      <c r="AD34" s="39"/>
      <c r="AE34" s="40"/>
      <c r="AF34" s="23"/>
      <c r="AG34" s="5"/>
      <c r="AH34" s="5"/>
      <c r="AI34" s="5"/>
    </row>
    <row r="35" spans="1: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9"/>
      <c r="AC35" s="39"/>
      <c r="AD35" s="39"/>
      <c r="AE35" s="40"/>
      <c r="AF35" s="23"/>
      <c r="AG35" s="5"/>
      <c r="AH35" s="5"/>
      <c r="AI35" s="5"/>
    </row>
    <row r="36" spans="1:3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9"/>
      <c r="AC36" s="39"/>
      <c r="AD36" s="39"/>
      <c r="AE36" s="40"/>
      <c r="AF36" s="23"/>
      <c r="AG36" s="5"/>
      <c r="AH36" s="5"/>
      <c r="AI36" s="5"/>
    </row>
    <row r="37" spans="1:3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9"/>
      <c r="AC37" s="39"/>
      <c r="AD37" s="39"/>
      <c r="AE37" s="40"/>
      <c r="AF37" s="23"/>
      <c r="AG37" s="5"/>
      <c r="AH37" s="5"/>
      <c r="AI37" s="5"/>
    </row>
    <row r="38" spans="1:3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9"/>
      <c r="AD38" s="39"/>
      <c r="AE38" s="40"/>
      <c r="AF38" s="23"/>
      <c r="AG38" s="5"/>
      <c r="AH38" s="5"/>
      <c r="AI38" s="5"/>
    </row>
    <row r="39" spans="1:3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9"/>
      <c r="AC39" s="39"/>
      <c r="AD39" s="39"/>
      <c r="AE39" s="40"/>
      <c r="AF39" s="23"/>
      <c r="AG39" s="5"/>
      <c r="AH39" s="5"/>
      <c r="AI39" s="5"/>
    </row>
    <row r="40" spans="1:3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9"/>
      <c r="AC40" s="39"/>
      <c r="AD40" s="39"/>
      <c r="AE40" s="40"/>
      <c r="AF40" s="23"/>
      <c r="AG40" s="5"/>
      <c r="AH40" s="5"/>
      <c r="AI40" s="5"/>
    </row>
    <row r="41" spans="1:3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9"/>
      <c r="AC41" s="39"/>
      <c r="AD41" s="39"/>
      <c r="AE41" s="40"/>
      <c r="AF41" s="23"/>
      <c r="AG41" s="5"/>
      <c r="AH41" s="5"/>
      <c r="AI41" s="5"/>
    </row>
    <row r="42" spans="1: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9"/>
      <c r="AC42" s="39"/>
      <c r="AD42" s="39"/>
      <c r="AE42" s="40"/>
      <c r="AF42" s="23"/>
      <c r="AG42" s="5"/>
      <c r="AH42" s="5"/>
      <c r="AI42" s="5"/>
    </row>
    <row r="43" spans="1: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9"/>
      <c r="AC43" s="39"/>
      <c r="AD43" s="39"/>
      <c r="AE43" s="40"/>
      <c r="AF43" s="23"/>
      <c r="AG43" s="5"/>
      <c r="AH43" s="5"/>
      <c r="AI43" s="5"/>
    </row>
    <row r="44" spans="1:3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9"/>
      <c r="AC44" s="39"/>
      <c r="AD44" s="39"/>
      <c r="AE44" s="40"/>
      <c r="AF44" s="23"/>
      <c r="AG44" s="5"/>
      <c r="AH44" s="5"/>
      <c r="AI44" s="5"/>
    </row>
    <row r="45" spans="1: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9"/>
      <c r="AC45" s="39"/>
      <c r="AD45" s="39"/>
      <c r="AE45" s="40"/>
      <c r="AF45" s="23"/>
      <c r="AG45" s="5"/>
      <c r="AH45" s="5"/>
      <c r="AI45" s="5"/>
    </row>
    <row r="46" spans="1:3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9"/>
      <c r="AC46" s="39"/>
      <c r="AD46" s="39"/>
      <c r="AE46" s="40"/>
      <c r="AF46" s="23"/>
      <c r="AG46" s="5"/>
      <c r="AH46" s="5"/>
      <c r="AI46" s="5"/>
    </row>
    <row r="47" spans="1:3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9"/>
      <c r="AC47" s="39"/>
      <c r="AD47" s="39"/>
      <c r="AE47" s="40"/>
      <c r="AF47" s="23"/>
      <c r="AG47" s="5"/>
      <c r="AH47" s="5"/>
      <c r="AI47" s="5"/>
    </row>
    <row r="48" spans="1:3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9"/>
      <c r="AC48" s="39"/>
      <c r="AD48" s="39"/>
      <c r="AE48" s="40"/>
      <c r="AF48" s="23"/>
      <c r="AG48" s="5"/>
      <c r="AH48" s="5"/>
      <c r="AI48" s="5"/>
    </row>
    <row r="49" spans="1:3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9"/>
      <c r="AC49" s="39"/>
      <c r="AD49" s="39"/>
      <c r="AE49" s="40"/>
      <c r="AF49" s="23"/>
      <c r="AG49" s="5"/>
      <c r="AH49" s="5"/>
      <c r="AI49" s="5"/>
    </row>
    <row r="50" spans="1:3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9"/>
      <c r="AC50" s="39"/>
      <c r="AD50" s="39"/>
      <c r="AE50" s="40"/>
      <c r="AF50" s="23"/>
      <c r="AG50" s="5"/>
      <c r="AH50" s="5"/>
      <c r="AI50" s="5"/>
    </row>
    <row r="51" spans="1:3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9"/>
      <c r="AC51" s="39"/>
      <c r="AD51" s="39"/>
      <c r="AE51" s="40"/>
      <c r="AF51" s="23"/>
      <c r="AG51" s="5"/>
      <c r="AH51" s="5"/>
      <c r="AI51" s="5"/>
    </row>
    <row r="52" spans="1:3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9"/>
      <c r="AC52" s="39"/>
      <c r="AD52" s="39"/>
      <c r="AE52" s="40"/>
      <c r="AF52" s="23"/>
      <c r="AG52" s="5"/>
      <c r="AH52" s="5"/>
      <c r="AI52" s="5"/>
    </row>
    <row r="53" spans="1: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9"/>
      <c r="AC53" s="39"/>
      <c r="AD53" s="39"/>
      <c r="AE53" s="40"/>
      <c r="AF53" s="23"/>
      <c r="AG53" s="5"/>
      <c r="AH53" s="5"/>
      <c r="AI53" s="5"/>
    </row>
    <row r="54" spans="1:3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9"/>
      <c r="AC54" s="39"/>
      <c r="AD54" s="39"/>
      <c r="AE54" s="40"/>
      <c r="AF54" s="23"/>
      <c r="AG54" s="5"/>
      <c r="AH54" s="5"/>
      <c r="AI54" s="5"/>
    </row>
    <row r="55" spans="1:3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9"/>
      <c r="AC55" s="39"/>
      <c r="AD55" s="39"/>
      <c r="AE55" s="40"/>
      <c r="AF55" s="23"/>
      <c r="AG55" s="5"/>
      <c r="AH55" s="5"/>
      <c r="AI55" s="5"/>
    </row>
    <row r="56" spans="1:3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9"/>
      <c r="AC56" s="39"/>
      <c r="AD56" s="39"/>
      <c r="AE56" s="40"/>
      <c r="AF56" s="23"/>
      <c r="AG56" s="5"/>
      <c r="AH56" s="5"/>
      <c r="AI56" s="5"/>
    </row>
    <row r="57" spans="1:3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9"/>
      <c r="AC57" s="39"/>
      <c r="AD57" s="39"/>
      <c r="AE57" s="40"/>
      <c r="AF57" s="23"/>
      <c r="AG57" s="5"/>
      <c r="AH57" s="5"/>
      <c r="AI57" s="5"/>
    </row>
    <row r="58" spans="1:3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9"/>
      <c r="AC58" s="39"/>
      <c r="AD58" s="39"/>
      <c r="AE58" s="40"/>
      <c r="AF58" s="23"/>
      <c r="AG58" s="5"/>
      <c r="AH58" s="5"/>
      <c r="AI58" s="5"/>
    </row>
    <row r="59" spans="1:3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9"/>
      <c r="AC59" s="39"/>
      <c r="AD59" s="39"/>
      <c r="AE59" s="40"/>
      <c r="AF59" s="23"/>
      <c r="AG59" s="5"/>
      <c r="AH59" s="5"/>
      <c r="AI59" s="5"/>
    </row>
    <row r="60" spans="1: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9"/>
      <c r="AC60" s="39"/>
      <c r="AD60" s="39"/>
      <c r="AE60" s="40"/>
      <c r="AF60" s="23"/>
      <c r="AG60" s="5"/>
      <c r="AH60" s="5"/>
      <c r="AI60" s="5"/>
    </row>
    <row r="61" spans="1:3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9"/>
      <c r="AC61" s="39"/>
      <c r="AD61" s="39"/>
      <c r="AE61" s="40"/>
      <c r="AF61" s="23"/>
      <c r="AG61" s="5"/>
      <c r="AH61" s="5"/>
      <c r="AI61" s="5"/>
    </row>
    <row r="62" spans="1:3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9"/>
      <c r="AC62" s="39"/>
      <c r="AD62" s="39"/>
      <c r="AE62" s="40"/>
      <c r="AF62" s="23"/>
      <c r="AG62" s="5"/>
      <c r="AH62" s="5"/>
      <c r="AI62" s="5"/>
    </row>
    <row r="63" spans="1: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9"/>
      <c r="AC63" s="39"/>
      <c r="AD63" s="39"/>
      <c r="AE63" s="40"/>
      <c r="AF63" s="23"/>
      <c r="AG63" s="5"/>
      <c r="AH63" s="5"/>
      <c r="AI63" s="5"/>
    </row>
    <row r="64" spans="1:3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9"/>
      <c r="AC64" s="39"/>
      <c r="AD64" s="39"/>
      <c r="AE64" s="40"/>
      <c r="AF64" s="23"/>
      <c r="AG64" s="5"/>
      <c r="AH64" s="5"/>
      <c r="AI64" s="5"/>
    </row>
    <row r="65" spans="1:3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9"/>
      <c r="AC65" s="39"/>
      <c r="AD65" s="39"/>
      <c r="AE65" s="40"/>
      <c r="AF65" s="23"/>
      <c r="AG65" s="5"/>
      <c r="AH65" s="5"/>
      <c r="AI65" s="5"/>
    </row>
    <row r="66" spans="1:3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9"/>
      <c r="AC66" s="39"/>
      <c r="AD66" s="39"/>
      <c r="AE66" s="40"/>
      <c r="AF66" s="23"/>
      <c r="AG66" s="5"/>
      <c r="AH66" s="5"/>
      <c r="AI66" s="5"/>
    </row>
    <row r="67" spans="1:3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9"/>
      <c r="AC67" s="39"/>
      <c r="AD67" s="39"/>
      <c r="AE67" s="40"/>
      <c r="AF67" s="23"/>
      <c r="AG67" s="5"/>
      <c r="AH67" s="5"/>
      <c r="AI67" s="5"/>
    </row>
    <row r="68" spans="1:3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9"/>
      <c r="AC68" s="39"/>
      <c r="AD68" s="39"/>
      <c r="AE68" s="40"/>
      <c r="AF68" s="23"/>
      <c r="AG68" s="5"/>
      <c r="AH68" s="5"/>
      <c r="AI68" s="5"/>
    </row>
    <row r="69" spans="1:3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9"/>
      <c r="AC69" s="39"/>
      <c r="AD69" s="39"/>
      <c r="AE69" s="40"/>
      <c r="AF69" s="23"/>
      <c r="AG69" s="5"/>
      <c r="AH69" s="5"/>
      <c r="AI69" s="5"/>
    </row>
    <row r="70" spans="1:3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9"/>
      <c r="AC70" s="39"/>
      <c r="AD70" s="39"/>
      <c r="AE70" s="40"/>
      <c r="AF70" s="23"/>
      <c r="AG70" s="5"/>
      <c r="AH70" s="5"/>
      <c r="AI70" s="5"/>
    </row>
    <row r="71" spans="1:3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9"/>
      <c r="AC71" s="39"/>
      <c r="AD71" s="39"/>
      <c r="AE71" s="40"/>
      <c r="AF71" s="23"/>
      <c r="AG71" s="5"/>
      <c r="AH71" s="5"/>
      <c r="AI71" s="5"/>
    </row>
    <row r="72" spans="1:3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9"/>
      <c r="AC72" s="39"/>
      <c r="AD72" s="39"/>
      <c r="AE72" s="40"/>
      <c r="AF72" s="23"/>
      <c r="AG72" s="5"/>
      <c r="AH72" s="5"/>
      <c r="AI72" s="5"/>
    </row>
    <row r="73" spans="1:3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9"/>
      <c r="AC73" s="39"/>
      <c r="AD73" s="39"/>
      <c r="AE73" s="40"/>
      <c r="AF73" s="23"/>
      <c r="AG73" s="5"/>
      <c r="AH73" s="5"/>
      <c r="AI73" s="5"/>
    </row>
    <row r="74" spans="1:3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9"/>
      <c r="AC74" s="39"/>
      <c r="AD74" s="39"/>
      <c r="AE74" s="40"/>
      <c r="AF74" s="23"/>
      <c r="AG74" s="5"/>
      <c r="AH74" s="5"/>
      <c r="AI74" s="5"/>
    </row>
    <row r="75" spans="1: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9"/>
      <c r="AC75" s="39"/>
      <c r="AD75" s="39"/>
      <c r="AE75" s="40"/>
      <c r="AF75" s="23"/>
      <c r="AG75" s="5"/>
      <c r="AH75" s="5"/>
      <c r="AI75" s="5"/>
    </row>
    <row r="76" spans="1:3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9"/>
      <c r="AC76" s="39"/>
      <c r="AD76" s="39"/>
      <c r="AE76" s="40"/>
      <c r="AF76" s="23"/>
      <c r="AG76" s="5"/>
      <c r="AH76" s="5"/>
      <c r="AI76" s="5"/>
    </row>
    <row r="77" spans="1:3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9"/>
      <c r="AC77" s="39"/>
      <c r="AD77" s="39"/>
      <c r="AE77" s="40"/>
      <c r="AF77" s="23"/>
      <c r="AG77" s="5"/>
      <c r="AH77" s="5"/>
      <c r="AI77" s="5"/>
    </row>
    <row r="78" spans="1:3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9"/>
      <c r="AC78" s="39"/>
      <c r="AD78" s="39"/>
      <c r="AE78" s="40"/>
      <c r="AF78" s="23"/>
      <c r="AG78" s="5"/>
      <c r="AH78" s="5"/>
      <c r="AI78" s="5"/>
    </row>
    <row r="79" spans="1:3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9"/>
      <c r="AC79" s="39"/>
      <c r="AD79" s="39"/>
      <c r="AE79" s="40"/>
      <c r="AF79" s="23"/>
      <c r="AG79" s="5"/>
      <c r="AH79" s="5"/>
      <c r="AI79" s="5"/>
    </row>
    <row r="80" spans="1:3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9"/>
      <c r="AC80" s="39"/>
      <c r="AD80" s="39"/>
      <c r="AE80" s="40"/>
      <c r="AF80" s="23"/>
      <c r="AG80" s="5"/>
      <c r="AH80" s="5"/>
      <c r="AI80" s="5"/>
    </row>
    <row r="81" spans="1:3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9"/>
      <c r="AC81" s="39"/>
      <c r="AD81" s="39"/>
      <c r="AE81" s="40"/>
      <c r="AF81" s="23"/>
      <c r="AG81" s="5"/>
      <c r="AH81" s="5"/>
      <c r="AI81" s="5"/>
    </row>
    <row r="82" spans="1:3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9"/>
      <c r="AC82" s="39"/>
      <c r="AD82" s="39"/>
      <c r="AE82" s="40"/>
      <c r="AF82" s="23"/>
      <c r="AG82" s="5"/>
      <c r="AH82" s="5"/>
      <c r="AI82" s="5"/>
    </row>
    <row r="83" spans="1: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9"/>
      <c r="AC83" s="39"/>
      <c r="AD83" s="39"/>
      <c r="AE83" s="40"/>
      <c r="AF83" s="23"/>
      <c r="AG83" s="5"/>
      <c r="AH83" s="5"/>
      <c r="AI83" s="5"/>
    </row>
    <row r="84" spans="1: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9"/>
      <c r="AC84" s="39"/>
      <c r="AD84" s="39"/>
      <c r="AE84" s="40"/>
      <c r="AF84" s="23"/>
      <c r="AG84" s="5"/>
      <c r="AH84" s="5"/>
      <c r="AI84" s="5"/>
    </row>
    <row r="85" spans="1:3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9"/>
      <c r="AC85" s="39"/>
      <c r="AD85" s="39"/>
      <c r="AE85" s="40"/>
      <c r="AF85" s="23"/>
      <c r="AG85" s="5"/>
      <c r="AH85" s="5"/>
      <c r="AI85" s="5"/>
    </row>
    <row r="86" spans="1:3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9"/>
      <c r="AC86" s="39"/>
      <c r="AD86" s="39"/>
      <c r="AE86" s="40"/>
      <c r="AF86" s="23"/>
      <c r="AG86" s="5"/>
      <c r="AH86" s="5"/>
      <c r="AI86" s="5"/>
    </row>
    <row r="87" spans="1:3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9"/>
      <c r="AC87" s="39"/>
      <c r="AD87" s="39"/>
      <c r="AE87" s="40"/>
      <c r="AF87" s="23"/>
      <c r="AG87" s="5"/>
      <c r="AH87" s="5"/>
      <c r="AI87" s="5"/>
    </row>
    <row r="88" spans="1:3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9"/>
      <c r="AC88" s="39"/>
      <c r="AD88" s="39"/>
      <c r="AE88" s="40"/>
      <c r="AF88" s="23"/>
      <c r="AG88" s="5"/>
      <c r="AH88" s="5"/>
      <c r="AI88" s="5"/>
    </row>
    <row r="89" spans="1:3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9"/>
      <c r="AC89" s="39"/>
      <c r="AD89" s="39"/>
      <c r="AE89" s="40"/>
      <c r="AF89" s="23"/>
      <c r="AG89" s="5"/>
      <c r="AH89" s="5"/>
      <c r="AI89" s="5"/>
    </row>
    <row r="90" spans="1: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9"/>
      <c r="AC90" s="39"/>
      <c r="AD90" s="39"/>
      <c r="AE90" s="40"/>
      <c r="AF90" s="23"/>
      <c r="AG90" s="5"/>
      <c r="AH90" s="5"/>
      <c r="AI90" s="5"/>
    </row>
    <row r="91" spans="1:3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9"/>
      <c r="AC91" s="39"/>
      <c r="AD91" s="39"/>
      <c r="AE91" s="40"/>
      <c r="AF91" s="23"/>
      <c r="AG91" s="5"/>
      <c r="AH91" s="5"/>
      <c r="AI91" s="5"/>
    </row>
    <row r="92" spans="1:3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9"/>
      <c r="AC92" s="39"/>
      <c r="AD92" s="39"/>
      <c r="AE92" s="40"/>
      <c r="AF92" s="23"/>
      <c r="AG92" s="5"/>
      <c r="AH92" s="5"/>
      <c r="AI92" s="5"/>
    </row>
    <row r="93" spans="1:3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9"/>
      <c r="AC93" s="39"/>
      <c r="AD93" s="39"/>
      <c r="AE93" s="40"/>
      <c r="AF93" s="23"/>
      <c r="AG93" s="5"/>
      <c r="AH93" s="5"/>
      <c r="AI93" s="5"/>
    </row>
    <row r="94" spans="1:3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9"/>
      <c r="AC94" s="39"/>
      <c r="AD94" s="39"/>
      <c r="AE94" s="40"/>
      <c r="AF94" s="23"/>
      <c r="AG94" s="5"/>
      <c r="AH94" s="5"/>
      <c r="AI94" s="5"/>
    </row>
    <row r="95" spans="1:3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9"/>
      <c r="AC95" s="39"/>
      <c r="AD95" s="39"/>
      <c r="AE95" s="40"/>
      <c r="AF95" s="23"/>
      <c r="AG95" s="5"/>
      <c r="AH95" s="5"/>
      <c r="AI95" s="5"/>
    </row>
    <row r="96" spans="1:3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9"/>
      <c r="AC96" s="39"/>
      <c r="AD96" s="39"/>
      <c r="AE96" s="40"/>
      <c r="AF96" s="23"/>
      <c r="AG96" s="5"/>
      <c r="AH96" s="5"/>
      <c r="AI96" s="5"/>
    </row>
    <row r="97" spans="1:3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9"/>
      <c r="AC97" s="39"/>
      <c r="AD97" s="39"/>
      <c r="AE97" s="40"/>
      <c r="AF97" s="23"/>
      <c r="AG97" s="5"/>
      <c r="AH97" s="5"/>
      <c r="AI97" s="5"/>
    </row>
    <row r="98" spans="1:3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9"/>
      <c r="AC98" s="39"/>
      <c r="AD98" s="39"/>
      <c r="AE98" s="40"/>
      <c r="AF98" s="23"/>
      <c r="AG98" s="5"/>
      <c r="AH98" s="5"/>
      <c r="AI98" s="5"/>
    </row>
    <row r="99" spans="1:3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9"/>
      <c r="AC99" s="39"/>
      <c r="AD99" s="39"/>
      <c r="AE99" s="40"/>
      <c r="AF99" s="23"/>
      <c r="AG99" s="5"/>
      <c r="AH99" s="5"/>
      <c r="AI99" s="5"/>
    </row>
    <row r="100" spans="1:3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9"/>
      <c r="AC100" s="39"/>
      <c r="AD100" s="39"/>
      <c r="AE100" s="40"/>
      <c r="AF100" s="23"/>
      <c r="AG100" s="5"/>
      <c r="AH100" s="5"/>
      <c r="AI100" s="5"/>
    </row>
    <row r="101" spans="1:3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9"/>
      <c r="AC101" s="39"/>
      <c r="AD101" s="39"/>
      <c r="AE101" s="40"/>
      <c r="AF101" s="23"/>
      <c r="AG101" s="5"/>
      <c r="AH101" s="5"/>
      <c r="AI101" s="5"/>
    </row>
    <row r="102" spans="1:3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9"/>
      <c r="AC102" s="39"/>
      <c r="AD102" s="39"/>
      <c r="AE102" s="40"/>
      <c r="AF102" s="23"/>
      <c r="AG102" s="5"/>
      <c r="AH102" s="5"/>
      <c r="AI102" s="5"/>
    </row>
    <row r="103" spans="1:3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9"/>
      <c r="AC103" s="39"/>
      <c r="AD103" s="39"/>
      <c r="AE103" s="40"/>
      <c r="AF103" s="23"/>
      <c r="AG103" s="5"/>
      <c r="AH103" s="5"/>
      <c r="AI103" s="5"/>
    </row>
    <row r="104" spans="1:3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9"/>
      <c r="AC104" s="39"/>
      <c r="AD104" s="39"/>
      <c r="AE104" s="40"/>
      <c r="AF104" s="23"/>
      <c r="AG104" s="5"/>
      <c r="AH104" s="5"/>
      <c r="AI104" s="5"/>
    </row>
    <row r="105" spans="1: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9"/>
      <c r="AC105" s="39"/>
      <c r="AD105" s="39"/>
      <c r="AE105" s="40"/>
      <c r="AF105" s="23"/>
      <c r="AG105" s="5"/>
      <c r="AH105" s="5"/>
      <c r="AI105" s="5"/>
    </row>
    <row r="106" spans="1:3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9"/>
      <c r="AC106" s="39"/>
      <c r="AD106" s="39"/>
      <c r="AE106" s="40"/>
      <c r="AF106" s="23"/>
      <c r="AG106" s="5"/>
      <c r="AH106" s="5"/>
      <c r="AI106" s="5"/>
    </row>
    <row r="107" spans="1:3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9"/>
      <c r="AC107" s="39"/>
      <c r="AD107" s="39"/>
      <c r="AE107" s="40"/>
      <c r="AF107" s="23"/>
      <c r="AG107" s="5"/>
      <c r="AH107" s="5"/>
      <c r="AI107" s="5"/>
    </row>
    <row r="108" spans="1:3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9"/>
      <c r="AC108" s="39"/>
      <c r="AD108" s="39"/>
      <c r="AE108" s="40"/>
      <c r="AF108" s="23"/>
      <c r="AG108" s="5"/>
      <c r="AH108" s="5"/>
      <c r="AI108" s="5"/>
    </row>
    <row r="109" spans="1:3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9"/>
      <c r="AC109" s="39"/>
      <c r="AD109" s="39"/>
      <c r="AE109" s="40"/>
      <c r="AF109" s="23"/>
      <c r="AG109" s="5"/>
      <c r="AH109" s="5"/>
      <c r="AI109" s="5"/>
    </row>
    <row r="110" spans="1:3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9"/>
      <c r="AC110" s="39"/>
      <c r="AD110" s="39"/>
      <c r="AE110" s="40"/>
      <c r="AF110" s="23"/>
      <c r="AG110" s="5"/>
      <c r="AH110" s="5"/>
      <c r="AI110" s="5"/>
    </row>
    <row r="111" spans="1:3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9"/>
      <c r="AC111" s="39"/>
      <c r="AD111" s="39"/>
      <c r="AE111" s="40"/>
      <c r="AF111" s="23"/>
      <c r="AG111" s="5"/>
      <c r="AH111" s="5"/>
      <c r="AI111" s="5"/>
    </row>
    <row r="112" spans="1:3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9"/>
      <c r="AC112" s="39"/>
      <c r="AD112" s="39"/>
      <c r="AE112" s="40"/>
      <c r="AF112" s="23"/>
      <c r="AG112" s="5"/>
      <c r="AH112" s="5"/>
      <c r="AI112" s="5"/>
    </row>
    <row r="113" spans="1:3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9"/>
      <c r="AC113" s="39"/>
      <c r="AD113" s="39"/>
      <c r="AE113" s="40"/>
      <c r="AF113" s="23"/>
      <c r="AG113" s="5"/>
      <c r="AH113" s="5"/>
      <c r="AI113" s="5"/>
    </row>
    <row r="114" spans="1:3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9"/>
      <c r="AC114" s="39"/>
      <c r="AD114" s="39"/>
      <c r="AE114" s="40"/>
      <c r="AF114" s="23"/>
      <c r="AG114" s="5"/>
      <c r="AH114" s="5"/>
      <c r="AI114" s="5"/>
    </row>
    <row r="115" spans="1:3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9"/>
      <c r="AC115" s="39"/>
      <c r="AD115" s="39"/>
      <c r="AE115" s="40"/>
      <c r="AF115" s="23"/>
      <c r="AG115" s="5"/>
      <c r="AH115" s="5"/>
      <c r="AI115" s="5"/>
    </row>
    <row r="116" spans="1:3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9"/>
      <c r="AC116" s="39"/>
      <c r="AD116" s="39"/>
      <c r="AE116" s="40"/>
      <c r="AF116" s="23"/>
      <c r="AG116" s="5"/>
      <c r="AH116" s="5"/>
      <c r="AI116" s="5"/>
    </row>
    <row r="117" spans="1:3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9"/>
      <c r="AC117" s="39"/>
      <c r="AD117" s="39"/>
      <c r="AE117" s="40"/>
      <c r="AF117" s="23"/>
      <c r="AG117" s="5"/>
      <c r="AH117" s="5"/>
      <c r="AI117" s="5"/>
    </row>
    <row r="118" spans="1:3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9"/>
      <c r="AC118" s="39"/>
      <c r="AD118" s="39"/>
      <c r="AE118" s="40"/>
      <c r="AF118" s="23"/>
      <c r="AG118" s="5"/>
      <c r="AH118" s="5"/>
      <c r="AI118" s="5"/>
    </row>
    <row r="119" spans="1:3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9"/>
      <c r="AC119" s="39"/>
      <c r="AD119" s="39"/>
      <c r="AE119" s="40"/>
      <c r="AF119" s="23"/>
      <c r="AG119" s="5"/>
      <c r="AH119" s="5"/>
      <c r="AI119" s="5"/>
    </row>
    <row r="120" spans="1: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9"/>
      <c r="AC120" s="39"/>
      <c r="AD120" s="39"/>
      <c r="AE120" s="40"/>
      <c r="AF120" s="23"/>
      <c r="AG120" s="5"/>
      <c r="AH120" s="5"/>
      <c r="AI120" s="5"/>
    </row>
    <row r="121" spans="1:3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9"/>
      <c r="AC121" s="39"/>
      <c r="AD121" s="39"/>
      <c r="AE121" s="40"/>
      <c r="AF121" s="23"/>
      <c r="AG121" s="5"/>
      <c r="AH121" s="5"/>
      <c r="AI121" s="5"/>
    </row>
    <row r="122" spans="1:3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9"/>
      <c r="AC122" s="39"/>
      <c r="AD122" s="39"/>
      <c r="AE122" s="40"/>
      <c r="AF122" s="23"/>
      <c r="AG122" s="5"/>
      <c r="AH122" s="5"/>
      <c r="AI122" s="5"/>
    </row>
    <row r="123" spans="1:3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9"/>
      <c r="AC123" s="39"/>
      <c r="AD123" s="39"/>
      <c r="AE123" s="40"/>
      <c r="AF123" s="23"/>
      <c r="AG123" s="5"/>
      <c r="AH123" s="5"/>
      <c r="AI123" s="5"/>
    </row>
    <row r="124" spans="1:3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9"/>
      <c r="AC124" s="39"/>
      <c r="AD124" s="39"/>
      <c r="AE124" s="40"/>
      <c r="AF124" s="23"/>
      <c r="AG124" s="5"/>
      <c r="AH124" s="5"/>
      <c r="AI124" s="5"/>
    </row>
    <row r="125" spans="1:3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9"/>
      <c r="AC125" s="39"/>
      <c r="AD125" s="39"/>
      <c r="AE125" s="40"/>
      <c r="AF125" s="23"/>
      <c r="AG125" s="5"/>
      <c r="AH125" s="5"/>
      <c r="AI125" s="5"/>
    </row>
    <row r="126" spans="1:3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9"/>
      <c r="AC126" s="39"/>
      <c r="AD126" s="39"/>
      <c r="AE126" s="40"/>
      <c r="AF126" s="23"/>
      <c r="AG126" s="5"/>
      <c r="AH126" s="5"/>
      <c r="AI126" s="5"/>
    </row>
    <row r="127" spans="1:3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9"/>
      <c r="AC127" s="39"/>
      <c r="AD127" s="39"/>
      <c r="AE127" s="40"/>
      <c r="AF127" s="23"/>
      <c r="AG127" s="5"/>
      <c r="AH127" s="5"/>
      <c r="AI127" s="5"/>
    </row>
    <row r="128" spans="1:3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9"/>
      <c r="AC128" s="39"/>
      <c r="AD128" s="39"/>
      <c r="AE128" s="40"/>
      <c r="AF128" s="23"/>
      <c r="AG128" s="5"/>
      <c r="AH128" s="5"/>
      <c r="AI128" s="5"/>
    </row>
    <row r="129" spans="1:3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9"/>
      <c r="AC129" s="39"/>
      <c r="AD129" s="39"/>
      <c r="AE129" s="40"/>
      <c r="AF129" s="23"/>
      <c r="AG129" s="5"/>
      <c r="AH129" s="5"/>
      <c r="AI129" s="5"/>
    </row>
    <row r="130" spans="1:3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9"/>
      <c r="AC130" s="39"/>
      <c r="AD130" s="39"/>
      <c r="AE130" s="40"/>
      <c r="AF130" s="23"/>
      <c r="AG130" s="5"/>
      <c r="AH130" s="5"/>
      <c r="AI130" s="5"/>
    </row>
    <row r="131" spans="1:3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9"/>
      <c r="AC131" s="39"/>
      <c r="AD131" s="39"/>
      <c r="AE131" s="40"/>
      <c r="AF131" s="23"/>
      <c r="AG131" s="5"/>
      <c r="AH131" s="5"/>
      <c r="AI131" s="5"/>
    </row>
    <row r="132" spans="1:3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9"/>
      <c r="AC132" s="39"/>
      <c r="AD132" s="39"/>
      <c r="AE132" s="40"/>
      <c r="AF132" s="23"/>
      <c r="AG132" s="5"/>
      <c r="AH132" s="5"/>
      <c r="AI132" s="5"/>
    </row>
    <row r="133" spans="1:3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9"/>
      <c r="AC133" s="39"/>
      <c r="AD133" s="39"/>
      <c r="AE133" s="40"/>
      <c r="AF133" s="23"/>
      <c r="AG133" s="5"/>
      <c r="AH133" s="5"/>
      <c r="AI133" s="5"/>
    </row>
    <row r="134" spans="1:3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9"/>
      <c r="AC134" s="39"/>
      <c r="AD134" s="39"/>
      <c r="AE134" s="40"/>
      <c r="AF134" s="23"/>
      <c r="AG134" s="5"/>
      <c r="AH134" s="5"/>
      <c r="AI134" s="5"/>
    </row>
    <row r="135" spans="1: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9"/>
      <c r="AC135" s="39"/>
      <c r="AD135" s="39"/>
      <c r="AE135" s="40"/>
      <c r="AF135" s="23"/>
      <c r="AG135" s="5"/>
      <c r="AH135" s="5"/>
      <c r="AI135" s="5"/>
    </row>
    <row r="136" spans="1:3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9"/>
      <c r="AC136" s="39"/>
      <c r="AD136" s="39"/>
      <c r="AE136" s="40"/>
      <c r="AF136" s="23"/>
      <c r="AG136" s="34"/>
      <c r="AH136" s="34"/>
      <c r="AI136" s="34"/>
    </row>
    <row r="137" spans="1:3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9"/>
      <c r="AC137" s="39"/>
      <c r="AD137" s="39"/>
      <c r="AE137" s="40"/>
      <c r="AF137" s="23"/>
      <c r="AG137" s="34"/>
      <c r="AH137" s="34"/>
      <c r="AI137" s="34"/>
    </row>
    <row r="138" spans="1:3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9"/>
      <c r="AC138" s="39"/>
      <c r="AD138" s="39"/>
      <c r="AE138" s="40"/>
      <c r="AF138" s="23"/>
      <c r="AG138" s="34"/>
      <c r="AH138" s="34"/>
      <c r="AI138" s="34"/>
    </row>
    <row r="139" spans="1:3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9"/>
      <c r="AC139" s="39"/>
      <c r="AD139" s="39"/>
      <c r="AE139" s="40"/>
      <c r="AF139" s="23"/>
      <c r="AG139" s="34"/>
      <c r="AH139" s="34"/>
      <c r="AI139" s="34"/>
    </row>
    <row r="140" spans="1:3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9"/>
      <c r="AC140" s="39"/>
      <c r="AD140" s="39"/>
      <c r="AE140" s="40"/>
      <c r="AF140" s="23"/>
      <c r="AG140" s="34"/>
      <c r="AH140" s="34"/>
      <c r="AI140" s="34"/>
    </row>
    <row r="141" spans="1:3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9"/>
      <c r="AC141" s="39"/>
      <c r="AD141" s="39"/>
      <c r="AE141" s="40"/>
      <c r="AF141" s="23"/>
      <c r="AG141" s="34"/>
      <c r="AH141" s="34"/>
      <c r="AI141" s="34"/>
    </row>
    <row r="142" spans="1:3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9"/>
      <c r="AC142" s="39"/>
      <c r="AD142" s="39"/>
      <c r="AE142" s="40"/>
      <c r="AF142" s="23"/>
      <c r="AG142" s="34"/>
      <c r="AH142" s="34"/>
      <c r="AI142" s="34"/>
    </row>
    <row r="143" spans="1:3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9"/>
      <c r="AC143" s="39"/>
      <c r="AD143" s="39"/>
      <c r="AE143" s="40"/>
      <c r="AF143" s="23"/>
      <c r="AG143" s="34"/>
      <c r="AH143" s="34"/>
      <c r="AI143" s="34"/>
    </row>
    <row r="144" spans="1:3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9"/>
      <c r="AC144" s="39"/>
      <c r="AD144" s="39"/>
      <c r="AE144" s="40"/>
      <c r="AF144" s="23"/>
      <c r="AG144" s="34"/>
      <c r="AH144" s="34"/>
      <c r="AI144" s="34"/>
    </row>
    <row r="145" spans="1:3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9"/>
      <c r="AC145" s="39"/>
      <c r="AD145" s="39"/>
      <c r="AE145" s="40"/>
      <c r="AF145" s="23"/>
      <c r="AG145" s="34"/>
      <c r="AH145" s="34"/>
      <c r="AI145" s="34"/>
    </row>
    <row r="146" spans="1:3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9"/>
      <c r="AC146" s="39"/>
      <c r="AD146" s="39"/>
      <c r="AE146" s="40"/>
      <c r="AF146" s="23"/>
      <c r="AG146" s="34"/>
      <c r="AH146" s="34"/>
      <c r="AI146" s="34"/>
    </row>
    <row r="147" spans="1:3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9"/>
      <c r="AC147" s="39"/>
      <c r="AD147" s="39"/>
      <c r="AE147" s="40"/>
      <c r="AF147" s="23"/>
      <c r="AG147" s="34"/>
      <c r="AH147" s="34"/>
      <c r="AI147" s="34"/>
    </row>
    <row r="148" spans="1:3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9"/>
      <c r="AC148" s="39"/>
      <c r="AD148" s="39"/>
      <c r="AE148" s="40"/>
      <c r="AF148" s="23"/>
      <c r="AG148" s="34"/>
      <c r="AH148" s="34"/>
      <c r="AI148" s="34"/>
    </row>
    <row r="149" spans="1:3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9"/>
      <c r="AC149" s="39"/>
      <c r="AD149" s="39"/>
      <c r="AE149" s="40"/>
      <c r="AF149" s="23"/>
      <c r="AG149" s="34"/>
      <c r="AH149" s="34"/>
      <c r="AI149" s="34"/>
    </row>
    <row r="150" spans="1:3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9"/>
      <c r="AC150" s="39"/>
      <c r="AD150" s="39"/>
      <c r="AE150" s="40"/>
      <c r="AF150" s="23"/>
      <c r="AG150" s="34"/>
      <c r="AH150" s="34"/>
      <c r="AI150" s="34"/>
    </row>
    <row r="151" spans="1:3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9"/>
      <c r="AC151" s="39"/>
      <c r="AD151" s="39"/>
      <c r="AE151" s="40"/>
      <c r="AF151" s="23"/>
      <c r="AG151" s="34"/>
      <c r="AH151" s="34"/>
      <c r="AI151" s="34"/>
    </row>
    <row r="152" spans="1:3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9"/>
      <c r="AC152" s="39"/>
      <c r="AD152" s="39"/>
      <c r="AE152" s="40"/>
      <c r="AF152" s="23"/>
      <c r="AG152" s="34"/>
      <c r="AH152" s="34"/>
      <c r="AI152" s="34"/>
    </row>
    <row r="153" spans="1:3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9"/>
      <c r="AC153" s="39"/>
      <c r="AD153" s="39"/>
      <c r="AE153" s="40"/>
      <c r="AF153" s="23"/>
      <c r="AG153" s="34"/>
      <c r="AH153" s="34"/>
      <c r="AI153" s="34"/>
    </row>
    <row r="154" spans="1:3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9"/>
      <c r="AC154" s="39"/>
      <c r="AD154" s="39"/>
      <c r="AE154" s="40"/>
      <c r="AF154" s="23"/>
      <c r="AG154" s="34"/>
      <c r="AH154" s="34"/>
      <c r="AI154" s="34"/>
    </row>
    <row r="155" spans="1:3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9"/>
      <c r="AC155" s="39"/>
      <c r="AD155" s="39"/>
      <c r="AE155" s="40"/>
      <c r="AF155" s="23"/>
      <c r="AG155" s="34"/>
      <c r="AH155" s="34"/>
      <c r="AI155" s="34"/>
    </row>
    <row r="156" spans="1:3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9"/>
      <c r="AC156" s="39"/>
      <c r="AD156" s="39"/>
      <c r="AE156" s="40"/>
      <c r="AF156" s="23"/>
      <c r="AG156" s="34"/>
      <c r="AH156" s="34"/>
      <c r="AI156" s="34"/>
    </row>
    <row r="157" spans="1:3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9"/>
      <c r="AC157" s="39"/>
      <c r="AD157" s="39"/>
      <c r="AE157" s="40"/>
      <c r="AF157" s="23"/>
      <c r="AG157" s="34"/>
      <c r="AH157" s="34"/>
      <c r="AI157" s="34"/>
    </row>
    <row r="158" spans="1:3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9"/>
      <c r="AC158" s="39"/>
      <c r="AD158" s="39"/>
      <c r="AE158" s="40"/>
      <c r="AF158" s="23"/>
      <c r="AG158" s="34"/>
      <c r="AH158" s="34"/>
      <c r="AI158" s="34"/>
    </row>
    <row r="159" spans="1:3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9"/>
      <c r="AC159" s="39"/>
      <c r="AD159" s="39"/>
      <c r="AE159" s="40"/>
      <c r="AF159" s="23"/>
      <c r="AG159" s="34"/>
      <c r="AH159" s="34"/>
      <c r="AI159" s="34"/>
    </row>
    <row r="160" spans="1:3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9"/>
      <c r="AC160" s="39"/>
      <c r="AD160" s="39"/>
      <c r="AE160" s="40"/>
      <c r="AF160" s="23"/>
      <c r="AG160" s="34"/>
      <c r="AH160" s="34"/>
      <c r="AI160" s="34"/>
    </row>
    <row r="161" spans="1:3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9"/>
      <c r="AC161" s="39"/>
      <c r="AD161" s="39"/>
      <c r="AE161" s="40"/>
      <c r="AF161" s="23"/>
      <c r="AG161" s="34"/>
      <c r="AH161" s="34"/>
      <c r="AI161" s="34"/>
    </row>
    <row r="162" spans="1:3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9"/>
      <c r="AC162" s="39"/>
      <c r="AD162" s="39"/>
      <c r="AE162" s="40"/>
      <c r="AF162" s="23"/>
      <c r="AG162" s="34"/>
      <c r="AH162" s="34"/>
      <c r="AI162" s="34"/>
    </row>
    <row r="163" spans="1:3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9"/>
      <c r="AC163" s="39"/>
      <c r="AD163" s="39"/>
      <c r="AE163" s="40"/>
      <c r="AF163" s="23"/>
      <c r="AG163" s="34"/>
      <c r="AH163" s="34"/>
      <c r="AI163" s="34"/>
    </row>
    <row r="164" spans="1:3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9"/>
      <c r="AC164" s="39"/>
      <c r="AD164" s="39"/>
      <c r="AE164" s="40"/>
      <c r="AF164" s="23"/>
      <c r="AG164" s="34"/>
      <c r="AH164" s="34"/>
      <c r="AI164" s="34"/>
    </row>
    <row r="165" spans="1:3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9"/>
      <c r="AC165" s="39"/>
      <c r="AD165" s="39"/>
      <c r="AE165" s="40"/>
      <c r="AF165" s="23"/>
      <c r="AG165" s="34"/>
      <c r="AH165" s="34"/>
      <c r="AI165" s="34"/>
    </row>
    <row r="166" spans="1:3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9"/>
      <c r="AC166" s="39"/>
      <c r="AD166" s="39"/>
      <c r="AE166" s="40"/>
      <c r="AF166" s="23"/>
      <c r="AG166" s="34"/>
      <c r="AH166" s="34"/>
      <c r="AI166" s="34"/>
    </row>
    <row r="167" spans="1:3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9"/>
      <c r="AC167" s="39"/>
      <c r="AD167" s="39"/>
      <c r="AE167" s="40"/>
      <c r="AF167" s="23"/>
      <c r="AG167" s="34"/>
      <c r="AH167" s="34"/>
      <c r="AI167" s="34"/>
    </row>
    <row r="168" spans="1:3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9"/>
      <c r="AC168" s="39"/>
      <c r="AD168" s="39"/>
      <c r="AE168" s="40"/>
      <c r="AF168" s="23"/>
      <c r="AG168" s="34"/>
      <c r="AH168" s="34"/>
      <c r="AI168" s="34"/>
    </row>
    <row r="169" spans="1:3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9"/>
      <c r="AC169" s="39"/>
      <c r="AD169" s="39"/>
      <c r="AE169" s="40"/>
      <c r="AF169" s="23"/>
      <c r="AG169" s="34"/>
      <c r="AH169" s="34"/>
      <c r="AI169" s="34"/>
    </row>
    <row r="170" spans="1:3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9"/>
      <c r="AC170" s="39"/>
      <c r="AD170" s="39"/>
      <c r="AE170" s="40"/>
      <c r="AF170" s="23"/>
      <c r="AG170" s="34"/>
      <c r="AH170" s="34"/>
      <c r="AI170" s="34"/>
    </row>
    <row r="171" spans="1:3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9"/>
      <c r="AC171" s="39"/>
      <c r="AD171" s="39"/>
      <c r="AE171" s="40"/>
      <c r="AF171" s="23"/>
      <c r="AG171" s="34"/>
      <c r="AH171" s="34"/>
      <c r="AI171" s="34"/>
    </row>
    <row r="172" spans="1:3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9"/>
      <c r="AC172" s="39"/>
      <c r="AD172" s="39"/>
      <c r="AE172" s="40"/>
      <c r="AF172" s="23"/>
      <c r="AG172" s="34"/>
      <c r="AH172" s="34"/>
      <c r="AI172" s="34"/>
    </row>
    <row r="173" spans="1:3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9"/>
      <c r="AC173" s="39"/>
      <c r="AD173" s="39"/>
      <c r="AE173" s="40"/>
      <c r="AF173" s="23"/>
      <c r="AG173" s="34"/>
      <c r="AH173" s="34"/>
      <c r="AI173" s="34"/>
    </row>
    <row r="174" spans="1:3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9"/>
      <c r="AC174" s="39"/>
      <c r="AD174" s="39"/>
      <c r="AE174" s="40"/>
      <c r="AF174" s="23"/>
      <c r="AG174" s="34"/>
      <c r="AH174" s="34"/>
      <c r="AI174" s="34"/>
    </row>
    <row r="175" spans="1:3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9"/>
      <c r="AC175" s="39"/>
      <c r="AD175" s="39"/>
      <c r="AE175" s="40"/>
      <c r="AF175" s="23"/>
      <c r="AG175" s="34"/>
      <c r="AH175" s="34"/>
      <c r="AI175" s="34"/>
    </row>
    <row r="176" spans="1:3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9"/>
      <c r="AC176" s="39"/>
      <c r="AD176" s="39"/>
      <c r="AE176" s="40"/>
      <c r="AF176" s="23"/>
      <c r="AG176" s="34"/>
      <c r="AH176" s="34"/>
      <c r="AI176" s="34"/>
    </row>
    <row r="177" spans="1:3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9"/>
      <c r="AC177" s="39"/>
      <c r="AD177" s="39"/>
      <c r="AE177" s="40"/>
      <c r="AF177" s="23"/>
      <c r="AG177" s="34"/>
      <c r="AH177" s="34"/>
      <c r="AI177" s="34"/>
    </row>
    <row r="178" spans="1:3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9"/>
      <c r="AC178" s="39"/>
      <c r="AD178" s="39"/>
      <c r="AE178" s="40"/>
      <c r="AF178" s="23"/>
      <c r="AG178" s="34"/>
      <c r="AH178" s="34"/>
      <c r="AI178" s="34"/>
    </row>
    <row r="179" spans="1:3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9"/>
      <c r="AC179" s="39"/>
      <c r="AD179" s="39"/>
      <c r="AE179" s="40"/>
      <c r="AF179" s="23"/>
      <c r="AG179" s="34"/>
      <c r="AH179" s="34"/>
      <c r="AI179" s="34"/>
    </row>
    <row r="180" spans="1:3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9"/>
      <c r="AC180" s="39"/>
      <c r="AD180" s="39"/>
      <c r="AE180" s="40"/>
      <c r="AF180" s="23"/>
      <c r="AG180" s="34"/>
      <c r="AH180" s="34"/>
      <c r="AI180" s="34"/>
    </row>
    <row r="181" spans="1:3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9"/>
      <c r="AC181" s="39"/>
      <c r="AD181" s="39"/>
      <c r="AE181" s="40"/>
      <c r="AF181" s="23"/>
      <c r="AG181" s="34"/>
      <c r="AH181" s="34"/>
      <c r="AI181" s="34"/>
    </row>
    <row r="182" spans="1:3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9"/>
      <c r="AC182" s="39"/>
      <c r="AD182" s="39"/>
      <c r="AE182" s="40"/>
      <c r="AF182" s="23"/>
      <c r="AG182" s="34"/>
      <c r="AH182" s="34"/>
      <c r="AI182" s="34"/>
    </row>
    <row r="183" spans="1:3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9"/>
      <c r="AC183" s="39"/>
      <c r="AD183" s="39"/>
      <c r="AE183" s="40"/>
      <c r="AF183" s="23"/>
      <c r="AG183" s="34"/>
      <c r="AH183" s="34"/>
      <c r="AI183" s="34"/>
    </row>
    <row r="184" spans="1:3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9"/>
      <c r="AC184" s="39"/>
      <c r="AD184" s="39"/>
      <c r="AE184" s="40"/>
      <c r="AF184" s="23"/>
      <c r="AG184" s="34"/>
      <c r="AH184" s="34"/>
      <c r="AI184" s="34"/>
    </row>
    <row r="185" spans="1:3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9"/>
      <c r="AC185" s="39"/>
      <c r="AD185" s="39"/>
      <c r="AE185" s="40"/>
      <c r="AF185" s="23"/>
      <c r="AG185" s="34"/>
      <c r="AH185" s="34"/>
      <c r="AI185" s="34"/>
    </row>
    <row r="186" spans="1:3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9"/>
      <c r="AC186" s="39"/>
      <c r="AD186" s="39"/>
      <c r="AE186" s="40"/>
      <c r="AF186" s="23"/>
      <c r="AG186" s="34"/>
      <c r="AH186" s="34"/>
      <c r="AI186" s="34"/>
    </row>
    <row r="187" spans="1:3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9"/>
      <c r="AC187" s="39"/>
      <c r="AD187" s="39"/>
      <c r="AE187" s="40"/>
      <c r="AF187" s="23"/>
      <c r="AG187" s="34"/>
      <c r="AH187" s="34"/>
      <c r="AI187" s="34"/>
    </row>
    <row r="188" spans="1:3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9"/>
      <c r="AC188" s="39"/>
      <c r="AD188" s="39"/>
      <c r="AE188" s="40"/>
      <c r="AF188" s="23"/>
      <c r="AG188" s="34"/>
      <c r="AH188" s="34"/>
      <c r="AI188" s="34"/>
    </row>
    <row r="189" spans="1:3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9"/>
      <c r="AC189" s="39"/>
      <c r="AD189" s="39"/>
      <c r="AE189" s="40"/>
      <c r="AF189" s="23"/>
      <c r="AG189" s="34"/>
      <c r="AH189" s="34"/>
      <c r="AI189" s="34"/>
    </row>
    <row r="190" spans="1:3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9"/>
      <c r="AC190" s="39"/>
      <c r="AD190" s="39"/>
      <c r="AE190" s="40"/>
      <c r="AF190" s="23"/>
      <c r="AG190" s="34"/>
      <c r="AH190" s="34"/>
      <c r="AI190" s="34"/>
    </row>
    <row r="191" spans="1:3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9"/>
      <c r="AC191" s="39"/>
      <c r="AD191" s="39"/>
      <c r="AE191" s="40"/>
      <c r="AF191" s="23"/>
      <c r="AG191" s="34"/>
      <c r="AH191" s="34"/>
      <c r="AI191" s="34"/>
    </row>
    <row r="192" spans="1:3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9"/>
      <c r="AC192" s="39"/>
      <c r="AD192" s="39"/>
      <c r="AE192" s="40"/>
      <c r="AF192" s="23"/>
      <c r="AG192" s="34"/>
      <c r="AH192" s="34"/>
      <c r="AI192" s="34"/>
    </row>
    <row r="193" spans="1:3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9"/>
      <c r="AC193" s="39"/>
      <c r="AD193" s="39"/>
      <c r="AE193" s="40"/>
      <c r="AF193" s="23"/>
      <c r="AG193" s="34"/>
      <c r="AH193" s="34"/>
      <c r="AI193" s="34"/>
    </row>
    <row r="194" spans="1:3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9"/>
      <c r="AC194" s="39"/>
      <c r="AD194" s="39"/>
      <c r="AE194" s="40"/>
      <c r="AF194" s="23"/>
      <c r="AG194" s="34"/>
      <c r="AH194" s="34"/>
      <c r="AI194" s="34"/>
    </row>
    <row r="195" spans="1:3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9"/>
      <c r="AC195" s="39"/>
      <c r="AD195" s="39"/>
      <c r="AE195" s="40"/>
      <c r="AF195" s="23"/>
      <c r="AG195" s="34"/>
      <c r="AH195" s="34"/>
      <c r="AI195" s="34"/>
    </row>
    <row r="196" spans="1:3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9"/>
      <c r="AC196" s="39"/>
      <c r="AD196" s="39"/>
      <c r="AE196" s="40"/>
      <c r="AF196" s="23"/>
      <c r="AG196" s="34"/>
      <c r="AH196" s="34"/>
      <c r="AI196" s="34"/>
    </row>
    <row r="197" spans="1:3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9"/>
      <c r="AC197" s="39"/>
      <c r="AD197" s="39"/>
      <c r="AE197" s="40"/>
      <c r="AF197" s="23"/>
      <c r="AG197" s="34"/>
      <c r="AH197" s="34"/>
      <c r="AI197" s="34"/>
    </row>
    <row r="198" spans="1:3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9"/>
      <c r="AC198" s="39"/>
      <c r="AD198" s="39"/>
      <c r="AE198" s="40"/>
      <c r="AF198" s="23"/>
      <c r="AG198" s="34"/>
      <c r="AH198" s="34"/>
      <c r="AI198" s="34"/>
    </row>
    <row r="199" spans="1:3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9"/>
      <c r="AC199" s="39"/>
      <c r="AD199" s="39"/>
      <c r="AE199" s="40"/>
      <c r="AF199" s="23"/>
      <c r="AG199" s="34"/>
      <c r="AH199" s="34"/>
      <c r="AI199" s="34"/>
    </row>
    <row r="200" spans="1:3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9"/>
      <c r="AC200" s="39"/>
      <c r="AD200" s="39"/>
      <c r="AE200" s="40"/>
      <c r="AF200" s="23"/>
      <c r="AG200" s="34"/>
      <c r="AH200" s="34"/>
      <c r="AI200" s="34"/>
    </row>
    <row r="201" spans="1:3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9"/>
      <c r="AC201" s="39"/>
      <c r="AD201" s="39"/>
      <c r="AE201" s="40"/>
      <c r="AF201" s="23"/>
      <c r="AG201" s="34"/>
      <c r="AH201" s="34"/>
      <c r="AI201" s="34"/>
    </row>
    <row r="202" spans="1:3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9"/>
      <c r="AC202" s="39"/>
      <c r="AD202" s="39"/>
      <c r="AE202" s="40"/>
      <c r="AF202" s="23"/>
      <c r="AG202" s="34"/>
      <c r="AH202" s="34"/>
      <c r="AI202" s="34"/>
    </row>
    <row r="203" spans="1:3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9"/>
      <c r="AC203" s="39"/>
      <c r="AD203" s="39"/>
      <c r="AE203" s="40"/>
      <c r="AF203" s="23"/>
      <c r="AG203" s="34"/>
      <c r="AH203" s="34"/>
      <c r="AI203" s="34"/>
    </row>
    <row r="204" spans="1:3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9"/>
      <c r="AC204" s="39"/>
      <c r="AD204" s="39"/>
      <c r="AE204" s="40"/>
      <c r="AF204" s="23"/>
      <c r="AG204" s="34"/>
      <c r="AH204" s="34"/>
      <c r="AI204" s="34"/>
    </row>
    <row r="205" spans="1:3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9"/>
      <c r="AC205" s="39"/>
      <c r="AD205" s="39"/>
      <c r="AE205" s="40"/>
      <c r="AF205" s="23"/>
      <c r="AG205" s="34"/>
      <c r="AH205" s="34"/>
      <c r="AI205" s="34"/>
    </row>
    <row r="206" spans="1:3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9"/>
      <c r="AC206" s="39"/>
      <c r="AD206" s="39"/>
      <c r="AE206" s="40"/>
      <c r="AF206" s="23"/>
      <c r="AG206" s="34"/>
      <c r="AH206" s="34"/>
      <c r="AI206" s="34"/>
    </row>
    <row r="207" spans="1:3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9"/>
      <c r="AC207" s="39"/>
      <c r="AD207" s="39"/>
      <c r="AE207" s="40"/>
      <c r="AF207" s="23"/>
      <c r="AG207" s="34"/>
      <c r="AH207" s="34"/>
      <c r="AI207" s="34"/>
    </row>
    <row r="208" spans="1:3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9"/>
      <c r="AC208" s="39"/>
      <c r="AD208" s="39"/>
      <c r="AE208" s="40"/>
      <c r="AF208" s="23"/>
      <c r="AG208" s="34"/>
      <c r="AH208" s="34"/>
      <c r="AI208" s="34"/>
    </row>
    <row r="209" spans="1:3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9"/>
      <c r="AC209" s="39"/>
      <c r="AD209" s="39"/>
      <c r="AE209" s="40"/>
      <c r="AF209" s="23"/>
      <c r="AG209" s="34"/>
      <c r="AH209" s="34"/>
      <c r="AI209" s="34"/>
    </row>
    <row r="210" spans="1:3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9"/>
      <c r="AC210" s="39"/>
      <c r="AD210" s="39"/>
      <c r="AE210" s="40"/>
      <c r="AF210" s="23"/>
      <c r="AG210" s="34"/>
      <c r="AH210" s="34"/>
      <c r="AI210" s="34"/>
    </row>
    <row r="211" spans="1:3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9"/>
      <c r="AC211" s="39"/>
      <c r="AD211" s="39"/>
      <c r="AE211" s="40"/>
      <c r="AF211" s="23"/>
      <c r="AG211" s="34"/>
      <c r="AH211" s="34"/>
      <c r="AI211" s="34"/>
    </row>
    <row r="212" spans="1:3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9"/>
      <c r="AC212" s="39"/>
      <c r="AD212" s="39"/>
      <c r="AE212" s="40"/>
      <c r="AF212" s="23"/>
      <c r="AG212" s="34"/>
      <c r="AH212" s="34"/>
      <c r="AI212" s="34"/>
    </row>
    <row r="213" spans="1:3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9"/>
      <c r="AC213" s="39"/>
      <c r="AD213" s="39"/>
      <c r="AE213" s="40"/>
      <c r="AF213" s="23"/>
      <c r="AG213" s="34"/>
      <c r="AH213" s="34"/>
      <c r="AI213" s="34"/>
    </row>
    <row r="214" spans="1:3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9"/>
      <c r="AC214" s="39"/>
      <c r="AD214" s="39"/>
      <c r="AE214" s="40"/>
      <c r="AF214" s="23"/>
      <c r="AG214" s="34"/>
      <c r="AH214" s="34"/>
      <c r="AI214" s="34"/>
    </row>
    <row r="215" spans="1:3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9"/>
      <c r="AC215" s="39"/>
      <c r="AD215" s="39"/>
      <c r="AE215" s="40"/>
      <c r="AF215" s="23"/>
      <c r="AG215" s="34"/>
      <c r="AH215" s="34"/>
      <c r="AI215" s="34"/>
    </row>
    <row r="216" spans="1:3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9"/>
      <c r="AC216" s="39"/>
      <c r="AD216" s="39"/>
      <c r="AE216" s="40"/>
      <c r="AF216" s="23"/>
      <c r="AG216" s="34"/>
      <c r="AH216" s="34"/>
      <c r="AI216" s="34"/>
    </row>
    <row r="217" spans="1:3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9"/>
      <c r="AC217" s="39"/>
      <c r="AD217" s="39"/>
      <c r="AE217" s="40"/>
      <c r="AF217" s="23"/>
      <c r="AG217" s="34"/>
      <c r="AH217" s="34"/>
      <c r="AI217" s="34"/>
    </row>
    <row r="218" spans="1:3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9"/>
      <c r="AC218" s="39"/>
      <c r="AD218" s="39"/>
      <c r="AE218" s="40"/>
      <c r="AF218" s="23"/>
      <c r="AG218" s="34"/>
      <c r="AH218" s="34"/>
      <c r="AI218" s="34"/>
    </row>
    <row r="219" spans="1:3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9"/>
      <c r="AC219" s="39"/>
      <c r="AD219" s="39"/>
      <c r="AE219" s="40"/>
      <c r="AF219" s="23"/>
      <c r="AG219" s="34"/>
      <c r="AH219" s="34"/>
      <c r="AI219" s="34"/>
    </row>
    <row r="220" spans="1:3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9"/>
      <c r="AC220" s="39"/>
      <c r="AD220" s="39"/>
      <c r="AE220" s="40"/>
      <c r="AF220" s="23"/>
      <c r="AG220" s="34"/>
      <c r="AH220" s="34"/>
      <c r="AI220" s="34"/>
    </row>
    <row r="221" spans="1:3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9"/>
      <c r="AC221" s="39"/>
      <c r="AD221" s="39"/>
      <c r="AE221" s="40"/>
      <c r="AF221" s="23"/>
      <c r="AG221" s="34"/>
      <c r="AH221" s="34"/>
      <c r="AI221" s="34"/>
    </row>
    <row r="222" spans="1:3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9"/>
      <c r="AC222" s="39"/>
      <c r="AD222" s="39"/>
      <c r="AE222" s="40"/>
      <c r="AF222" s="23"/>
      <c r="AG222" s="34"/>
      <c r="AH222" s="34"/>
      <c r="AI222" s="34"/>
    </row>
    <row r="223" spans="1:3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9"/>
      <c r="AC223" s="39"/>
      <c r="AD223" s="39"/>
      <c r="AE223" s="40"/>
      <c r="AF223" s="23"/>
      <c r="AG223" s="34"/>
      <c r="AH223" s="34"/>
      <c r="AI223" s="34"/>
    </row>
    <row r="224" spans="1:3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9"/>
      <c r="AC224" s="39"/>
      <c r="AD224" s="39"/>
      <c r="AE224" s="40"/>
      <c r="AF224" s="23"/>
      <c r="AG224" s="34"/>
      <c r="AH224" s="34"/>
      <c r="AI224" s="34"/>
    </row>
    <row r="225" spans="1:3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9"/>
      <c r="AC225" s="39"/>
      <c r="AD225" s="39"/>
      <c r="AE225" s="40"/>
      <c r="AF225" s="23"/>
      <c r="AG225" s="34"/>
      <c r="AH225" s="34"/>
      <c r="AI225" s="34"/>
    </row>
    <row r="226" spans="1:3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9"/>
      <c r="AC226" s="39"/>
      <c r="AD226" s="39"/>
      <c r="AE226" s="40"/>
      <c r="AF226" s="23"/>
      <c r="AG226" s="34"/>
      <c r="AH226" s="34"/>
      <c r="AI226" s="34"/>
    </row>
    <row r="227" spans="1:3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9"/>
      <c r="AC227" s="39"/>
      <c r="AD227" s="39"/>
      <c r="AE227" s="40"/>
      <c r="AF227" s="23"/>
      <c r="AG227" s="34"/>
      <c r="AH227" s="34"/>
      <c r="AI227" s="34"/>
    </row>
    <row r="228" spans="1:3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9"/>
      <c r="AC228" s="39"/>
      <c r="AD228" s="39"/>
      <c r="AE228" s="40"/>
      <c r="AF228" s="23"/>
      <c r="AG228" s="34"/>
      <c r="AH228" s="34"/>
      <c r="AI228" s="34"/>
    </row>
    <row r="229" spans="1:3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9"/>
      <c r="AC229" s="39"/>
      <c r="AD229" s="39"/>
      <c r="AE229" s="40"/>
      <c r="AF229" s="23"/>
      <c r="AG229" s="34"/>
      <c r="AH229" s="34"/>
      <c r="AI229" s="34"/>
    </row>
    <row r="230" spans="1:3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9"/>
      <c r="AC230" s="39"/>
      <c r="AD230" s="39"/>
      <c r="AE230" s="40"/>
      <c r="AF230" s="23"/>
      <c r="AG230" s="34"/>
      <c r="AH230" s="34"/>
      <c r="AI230" s="34"/>
    </row>
    <row r="231" spans="1:3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9"/>
      <c r="AC231" s="39"/>
      <c r="AD231" s="39"/>
      <c r="AE231" s="40"/>
      <c r="AF231" s="23"/>
      <c r="AG231" s="34"/>
      <c r="AH231" s="34"/>
      <c r="AI231" s="34"/>
    </row>
    <row r="232" spans="1:3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9"/>
      <c r="AC232" s="39"/>
      <c r="AD232" s="39"/>
      <c r="AE232" s="40"/>
      <c r="AF232" s="23"/>
      <c r="AG232" s="34"/>
      <c r="AH232" s="34"/>
      <c r="AI232" s="34"/>
    </row>
    <row r="233" spans="1:3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9"/>
      <c r="AC233" s="39"/>
      <c r="AD233" s="39"/>
      <c r="AE233" s="40"/>
      <c r="AF233" s="23"/>
      <c r="AG233" s="34"/>
      <c r="AH233" s="34"/>
      <c r="AI233" s="34"/>
    </row>
    <row r="234" spans="1:3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9"/>
      <c r="AC234" s="39"/>
      <c r="AD234" s="39"/>
      <c r="AE234" s="40"/>
      <c r="AF234" s="23"/>
      <c r="AG234" s="34"/>
      <c r="AH234" s="34"/>
      <c r="AI234" s="34"/>
    </row>
    <row r="235" spans="1: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9"/>
      <c r="AC235" s="39"/>
      <c r="AD235" s="39"/>
      <c r="AE235" s="40"/>
      <c r="AF235" s="23"/>
      <c r="AG235" s="34"/>
      <c r="AH235" s="34"/>
      <c r="AI235" s="34"/>
    </row>
    <row r="236" spans="1:3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9"/>
      <c r="AC236" s="39"/>
      <c r="AD236" s="39"/>
      <c r="AE236" s="40"/>
      <c r="AF236" s="23"/>
      <c r="AG236" s="34"/>
      <c r="AH236" s="34"/>
      <c r="AI236" s="34"/>
    </row>
    <row r="237" spans="1:3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9"/>
      <c r="AC237" s="39"/>
      <c r="AD237" s="39"/>
      <c r="AE237" s="40"/>
      <c r="AF237" s="23"/>
      <c r="AG237" s="34"/>
      <c r="AH237" s="34"/>
      <c r="AI237" s="34"/>
    </row>
    <row r="238" spans="1:3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9"/>
      <c r="AC238" s="39"/>
      <c r="AD238" s="39"/>
      <c r="AE238" s="40"/>
      <c r="AF238" s="23"/>
      <c r="AG238" s="34"/>
      <c r="AH238" s="34"/>
      <c r="AI238" s="34"/>
    </row>
    <row r="239" spans="1:3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9"/>
      <c r="AC239" s="39"/>
      <c r="AD239" s="39"/>
      <c r="AE239" s="40"/>
      <c r="AF239" s="23"/>
      <c r="AG239" s="34"/>
      <c r="AH239" s="34"/>
      <c r="AI239" s="34"/>
    </row>
    <row r="240" spans="1:3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9"/>
      <c r="AC240" s="39"/>
      <c r="AD240" s="39"/>
      <c r="AE240" s="40"/>
      <c r="AF240" s="23"/>
      <c r="AG240" s="34"/>
      <c r="AH240" s="34"/>
      <c r="AI240" s="34"/>
    </row>
    <row r="241" spans="1:3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9"/>
      <c r="AC241" s="39"/>
      <c r="AD241" s="39"/>
      <c r="AE241" s="40"/>
      <c r="AF241" s="23"/>
      <c r="AG241" s="34"/>
      <c r="AH241" s="34"/>
      <c r="AI241" s="34"/>
    </row>
    <row r="242" spans="1:3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9"/>
      <c r="AC242" s="39"/>
      <c r="AD242" s="39"/>
      <c r="AE242" s="40"/>
      <c r="AF242" s="23"/>
      <c r="AG242" s="34"/>
      <c r="AH242" s="34"/>
      <c r="AI242" s="34"/>
    </row>
    <row r="243" spans="1:3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9"/>
      <c r="AC243" s="39"/>
      <c r="AD243" s="39"/>
      <c r="AE243" s="40"/>
      <c r="AF243" s="23"/>
      <c r="AG243" s="34"/>
      <c r="AH243" s="34"/>
      <c r="AI243" s="34"/>
    </row>
    <row r="244" spans="1:3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9"/>
      <c r="AC244" s="39"/>
      <c r="AD244" s="39"/>
      <c r="AE244" s="40"/>
      <c r="AF244" s="23"/>
      <c r="AG244" s="34"/>
      <c r="AH244" s="34"/>
      <c r="AI244" s="34"/>
    </row>
    <row r="245" spans="1:3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9"/>
      <c r="AC245" s="39"/>
      <c r="AD245" s="39"/>
      <c r="AE245" s="40"/>
      <c r="AF245" s="23"/>
      <c r="AG245" s="34"/>
      <c r="AH245" s="34"/>
      <c r="AI245" s="34"/>
    </row>
    <row r="246" spans="1:3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9"/>
      <c r="AC246" s="39"/>
      <c r="AD246" s="39"/>
      <c r="AE246" s="40"/>
      <c r="AF246" s="23"/>
      <c r="AG246" s="34"/>
      <c r="AH246" s="34"/>
      <c r="AI246" s="34"/>
    </row>
    <row r="247" spans="1:3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9"/>
      <c r="AC247" s="39"/>
      <c r="AD247" s="39"/>
      <c r="AE247" s="40"/>
      <c r="AF247" s="23"/>
      <c r="AG247" s="34"/>
      <c r="AH247" s="34"/>
      <c r="AI247" s="34"/>
    </row>
    <row r="248" spans="1:3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9"/>
      <c r="AC248" s="39"/>
      <c r="AD248" s="39"/>
      <c r="AE248" s="40"/>
      <c r="AF248" s="23"/>
      <c r="AG248" s="34"/>
      <c r="AH248" s="34"/>
      <c r="AI248" s="34"/>
    </row>
    <row r="249" spans="1:3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9"/>
      <c r="AC249" s="39"/>
      <c r="AD249" s="39"/>
      <c r="AE249" s="40"/>
      <c r="AF249" s="23"/>
      <c r="AG249" s="34"/>
      <c r="AH249" s="34"/>
      <c r="AI249" s="34"/>
    </row>
    <row r="250" spans="1:3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9"/>
      <c r="AC250" s="39"/>
      <c r="AD250" s="39"/>
      <c r="AE250" s="40"/>
      <c r="AF250" s="23"/>
      <c r="AG250" s="34"/>
      <c r="AH250" s="34"/>
      <c r="AI250" s="34"/>
    </row>
    <row r="251" spans="1:3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9"/>
      <c r="AC251" s="39"/>
      <c r="AD251" s="39"/>
      <c r="AE251" s="40"/>
      <c r="AF251" s="23"/>
      <c r="AG251" s="34"/>
      <c r="AH251" s="34"/>
      <c r="AI251" s="34"/>
    </row>
    <row r="252" spans="1:3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9"/>
      <c r="AC252" s="39"/>
      <c r="AD252" s="39"/>
      <c r="AE252" s="40"/>
      <c r="AF252" s="23"/>
      <c r="AG252" s="34"/>
      <c r="AH252" s="34"/>
      <c r="AI252" s="34"/>
    </row>
    <row r="253" spans="1:3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9"/>
      <c r="AC253" s="39"/>
      <c r="AD253" s="39"/>
      <c r="AE253" s="40"/>
      <c r="AF253" s="23"/>
      <c r="AG253" s="34"/>
      <c r="AH253" s="34"/>
      <c r="AI253" s="34"/>
    </row>
    <row r="254" spans="1:3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9"/>
      <c r="AC254" s="39"/>
      <c r="AD254" s="39"/>
      <c r="AE254" s="40"/>
      <c r="AF254" s="23"/>
      <c r="AG254" s="34"/>
      <c r="AH254" s="34"/>
      <c r="AI254" s="34"/>
    </row>
    <row r="255" spans="1:3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9"/>
      <c r="AC255" s="39"/>
      <c r="AD255" s="39"/>
      <c r="AE255" s="40"/>
      <c r="AF255" s="23"/>
      <c r="AG255" s="34"/>
      <c r="AH255" s="34"/>
      <c r="AI255" s="34"/>
    </row>
    <row r="256" spans="1:3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9"/>
      <c r="AC256" s="39"/>
      <c r="AD256" s="39"/>
      <c r="AE256" s="40"/>
      <c r="AF256" s="23"/>
      <c r="AG256" s="34"/>
      <c r="AH256" s="34"/>
      <c r="AI256" s="34"/>
    </row>
    <row r="257" spans="1:3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9"/>
      <c r="AC257" s="39"/>
      <c r="AD257" s="39"/>
      <c r="AE257" s="40"/>
      <c r="AF257" s="23"/>
      <c r="AG257" s="34"/>
      <c r="AH257" s="34"/>
      <c r="AI257" s="34"/>
    </row>
    <row r="258" spans="1:3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9"/>
      <c r="AC258" s="39"/>
      <c r="AD258" s="39"/>
      <c r="AE258" s="40"/>
      <c r="AF258" s="23"/>
      <c r="AG258" s="34"/>
      <c r="AH258" s="34"/>
      <c r="AI258" s="34"/>
    </row>
    <row r="259" spans="1:3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9"/>
      <c r="AC259" s="39"/>
      <c r="AD259" s="39"/>
      <c r="AE259" s="40"/>
      <c r="AF259" s="23"/>
      <c r="AG259" s="34"/>
      <c r="AH259" s="34"/>
      <c r="AI259" s="34"/>
    </row>
    <row r="260" spans="1:3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9"/>
      <c r="AC260" s="39"/>
      <c r="AD260" s="39"/>
      <c r="AE260" s="40"/>
      <c r="AF260" s="23"/>
      <c r="AG260" s="34"/>
      <c r="AH260" s="34"/>
      <c r="AI260" s="34"/>
    </row>
    <row r="261" spans="1:3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9"/>
      <c r="AC261" s="39"/>
      <c r="AD261" s="39"/>
      <c r="AE261" s="40"/>
      <c r="AF261" s="23"/>
      <c r="AG261" s="34"/>
      <c r="AH261" s="34"/>
      <c r="AI261" s="34"/>
    </row>
    <row r="262" spans="1:3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9"/>
      <c r="AC262" s="39"/>
      <c r="AD262" s="39"/>
      <c r="AE262" s="40"/>
      <c r="AF262" s="23"/>
      <c r="AG262" s="34"/>
      <c r="AH262" s="34"/>
      <c r="AI262" s="34"/>
    </row>
    <row r="263" spans="1:3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9"/>
      <c r="AC263" s="39"/>
      <c r="AD263" s="39"/>
      <c r="AE263" s="40"/>
      <c r="AF263" s="23"/>
      <c r="AG263" s="34"/>
      <c r="AH263" s="34"/>
      <c r="AI263" s="34"/>
    </row>
    <row r="264" spans="1:3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9"/>
      <c r="AC264" s="39"/>
      <c r="AD264" s="39"/>
      <c r="AE264" s="40"/>
      <c r="AF264" s="23"/>
      <c r="AG264" s="34"/>
      <c r="AH264" s="34"/>
      <c r="AI264" s="34"/>
    </row>
    <row r="265" spans="1:3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9"/>
      <c r="AC265" s="39"/>
      <c r="AD265" s="39"/>
      <c r="AE265" s="40"/>
      <c r="AF265" s="23"/>
      <c r="AG265" s="34"/>
      <c r="AH265" s="34"/>
      <c r="AI265" s="34"/>
    </row>
    <row r="266" spans="1:3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9"/>
      <c r="AC266" s="39"/>
      <c r="AD266" s="39"/>
      <c r="AE266" s="40"/>
      <c r="AF266" s="23"/>
      <c r="AG266" s="34"/>
      <c r="AH266" s="34"/>
      <c r="AI266" s="34"/>
    </row>
    <row r="267" spans="1:3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9"/>
      <c r="AC267" s="39"/>
      <c r="AD267" s="39"/>
      <c r="AE267" s="40"/>
      <c r="AF267" s="23"/>
      <c r="AG267" s="34"/>
      <c r="AH267" s="34"/>
      <c r="AI267" s="34"/>
    </row>
    <row r="268" spans="1:3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9"/>
      <c r="AC268" s="39"/>
      <c r="AD268" s="39"/>
      <c r="AE268" s="40"/>
      <c r="AF268" s="23"/>
      <c r="AG268" s="34"/>
      <c r="AH268" s="34"/>
      <c r="AI268" s="34"/>
    </row>
    <row r="269" spans="1:3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9"/>
      <c r="AC269" s="39"/>
      <c r="AD269" s="39"/>
      <c r="AE269" s="40"/>
      <c r="AF269" s="23"/>
      <c r="AG269" s="34"/>
      <c r="AH269" s="34"/>
      <c r="AI269" s="34"/>
    </row>
    <row r="270" spans="1:3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9"/>
      <c r="AC270" s="39"/>
      <c r="AD270" s="39"/>
      <c r="AE270" s="40"/>
      <c r="AF270" s="23"/>
      <c r="AG270" s="34"/>
      <c r="AH270" s="34"/>
      <c r="AI270" s="34"/>
    </row>
    <row r="271" spans="1:3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9"/>
      <c r="AC271" s="39"/>
      <c r="AD271" s="39"/>
      <c r="AE271" s="40"/>
      <c r="AF271" s="23"/>
      <c r="AG271" s="34"/>
      <c r="AH271" s="34"/>
      <c r="AI271" s="34"/>
    </row>
    <row r="272" spans="1:3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9"/>
      <c r="AC272" s="39"/>
      <c r="AD272" s="39"/>
      <c r="AE272" s="40"/>
      <c r="AF272" s="23"/>
      <c r="AG272" s="34"/>
      <c r="AH272" s="34"/>
      <c r="AI272" s="34"/>
    </row>
    <row r="273" spans="1:3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9"/>
      <c r="AC273" s="39"/>
      <c r="AD273" s="39"/>
      <c r="AE273" s="40"/>
      <c r="AF273" s="23"/>
      <c r="AG273" s="34"/>
      <c r="AH273" s="34"/>
      <c r="AI273" s="34"/>
    </row>
    <row r="274" spans="1:3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9"/>
      <c r="AC274" s="39"/>
      <c r="AD274" s="39"/>
      <c r="AE274" s="40"/>
      <c r="AF274" s="23"/>
      <c r="AG274" s="34"/>
      <c r="AH274" s="34"/>
      <c r="AI274" s="34"/>
    </row>
    <row r="275" spans="1:3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9"/>
      <c r="AC275" s="39"/>
      <c r="AD275" s="39"/>
      <c r="AE275" s="40"/>
      <c r="AF275" s="23"/>
      <c r="AG275" s="34"/>
      <c r="AH275" s="34"/>
      <c r="AI275" s="34"/>
    </row>
    <row r="276" spans="1:3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9"/>
      <c r="AC276" s="39"/>
      <c r="AD276" s="39"/>
      <c r="AE276" s="40"/>
      <c r="AF276" s="23"/>
      <c r="AG276" s="34"/>
      <c r="AH276" s="34"/>
      <c r="AI276" s="34"/>
    </row>
    <row r="277" spans="1:3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9"/>
      <c r="AC277" s="39"/>
      <c r="AD277" s="39"/>
      <c r="AE277" s="40"/>
      <c r="AF277" s="23"/>
      <c r="AG277" s="34"/>
      <c r="AH277" s="34"/>
      <c r="AI277" s="34"/>
    </row>
    <row r="278" spans="1:3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9"/>
      <c r="AC278" s="39"/>
      <c r="AD278" s="39"/>
      <c r="AE278" s="40"/>
      <c r="AF278" s="23"/>
      <c r="AG278" s="34"/>
      <c r="AH278" s="34"/>
      <c r="AI278" s="34"/>
    </row>
    <row r="279" spans="1:3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9"/>
      <c r="AC279" s="39"/>
      <c r="AD279" s="39"/>
      <c r="AE279" s="40"/>
      <c r="AF279" s="23"/>
      <c r="AG279" s="34"/>
      <c r="AH279" s="34"/>
      <c r="AI279" s="34"/>
    </row>
    <row r="280" spans="1:3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9"/>
      <c r="AC280" s="39"/>
      <c r="AD280" s="39"/>
      <c r="AE280" s="40"/>
      <c r="AF280" s="23"/>
      <c r="AG280" s="34"/>
      <c r="AH280" s="34"/>
      <c r="AI280" s="34"/>
    </row>
    <row r="281" spans="1:3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9"/>
      <c r="AC281" s="39"/>
      <c r="AD281" s="39"/>
      <c r="AE281" s="40"/>
      <c r="AF281" s="23"/>
      <c r="AG281" s="34"/>
      <c r="AH281" s="34"/>
      <c r="AI281" s="34"/>
    </row>
    <row r="282" spans="1:3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9"/>
      <c r="AC282" s="39"/>
      <c r="AD282" s="39"/>
      <c r="AE282" s="40"/>
      <c r="AF282" s="23"/>
      <c r="AG282" s="34"/>
      <c r="AH282" s="34"/>
      <c r="AI282" s="34"/>
    </row>
    <row r="283" spans="1:3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9"/>
      <c r="AC283" s="39"/>
      <c r="AD283" s="39"/>
      <c r="AE283" s="40"/>
      <c r="AF283" s="23"/>
      <c r="AG283" s="34"/>
      <c r="AH283" s="34"/>
      <c r="AI283" s="34"/>
    </row>
    <row r="284" spans="1:3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9"/>
      <c r="AC284" s="39"/>
      <c r="AD284" s="39"/>
      <c r="AE284" s="40"/>
      <c r="AF284" s="23"/>
      <c r="AG284" s="34"/>
      <c r="AH284" s="34"/>
      <c r="AI284" s="34"/>
    </row>
    <row r="285" spans="1:3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9"/>
      <c r="AC285" s="39"/>
      <c r="AD285" s="39"/>
      <c r="AE285" s="40"/>
      <c r="AF285" s="23"/>
      <c r="AG285" s="34"/>
      <c r="AH285" s="34"/>
      <c r="AI285" s="34"/>
    </row>
    <row r="286" spans="1:3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9"/>
      <c r="AC286" s="39"/>
      <c r="AD286" s="39"/>
      <c r="AE286" s="40"/>
      <c r="AF286" s="23"/>
      <c r="AG286" s="34"/>
      <c r="AH286" s="34"/>
      <c r="AI286" s="34"/>
    </row>
    <row r="287" spans="1:3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9"/>
      <c r="AC287" s="39"/>
      <c r="AD287" s="39"/>
      <c r="AE287" s="40"/>
      <c r="AF287" s="23"/>
      <c r="AG287" s="34"/>
      <c r="AH287" s="34"/>
      <c r="AI287" s="34"/>
    </row>
    <row r="288" spans="1:3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9"/>
      <c r="AC288" s="39"/>
      <c r="AD288" s="39"/>
      <c r="AE288" s="40"/>
      <c r="AF288" s="23"/>
      <c r="AG288" s="34"/>
      <c r="AH288" s="34"/>
      <c r="AI288" s="34"/>
    </row>
    <row r="289" spans="1:3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9"/>
      <c r="AC289" s="39"/>
      <c r="AD289" s="39"/>
      <c r="AE289" s="40"/>
      <c r="AF289" s="23"/>
      <c r="AG289" s="34"/>
      <c r="AH289" s="34"/>
      <c r="AI289" s="34"/>
    </row>
    <row r="290" spans="1:3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9"/>
      <c r="AC290" s="39"/>
      <c r="AD290" s="39"/>
      <c r="AE290" s="40"/>
      <c r="AF290" s="23"/>
      <c r="AG290" s="34"/>
      <c r="AH290" s="34"/>
      <c r="AI290" s="34"/>
    </row>
    <row r="291" spans="1:3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9"/>
      <c r="AC291" s="39"/>
      <c r="AD291" s="39"/>
      <c r="AE291" s="40"/>
      <c r="AF291" s="23"/>
      <c r="AG291" s="34"/>
      <c r="AH291" s="34"/>
      <c r="AI291" s="34"/>
    </row>
    <row r="292" spans="1:3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9"/>
      <c r="AC292" s="39"/>
      <c r="AD292" s="39"/>
      <c r="AE292" s="40"/>
      <c r="AF292" s="23"/>
      <c r="AG292" s="34"/>
      <c r="AH292" s="34"/>
      <c r="AI292" s="34"/>
    </row>
    <row r="293" spans="1:3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9"/>
      <c r="AC293" s="39"/>
      <c r="AD293" s="39"/>
      <c r="AE293" s="40"/>
      <c r="AF293" s="23"/>
      <c r="AG293" s="34"/>
      <c r="AH293" s="34"/>
      <c r="AI293" s="34"/>
    </row>
    <row r="294" spans="1:3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9"/>
      <c r="AC294" s="39"/>
      <c r="AD294" s="39"/>
      <c r="AE294" s="40"/>
      <c r="AF294" s="23"/>
      <c r="AG294" s="34"/>
      <c r="AH294" s="34"/>
      <c r="AI294" s="34"/>
    </row>
    <row r="295" spans="1:3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9"/>
      <c r="AC295" s="39"/>
      <c r="AD295" s="39"/>
      <c r="AE295" s="40"/>
      <c r="AF295" s="23"/>
      <c r="AG295" s="34"/>
      <c r="AH295" s="34"/>
      <c r="AI295" s="34"/>
    </row>
    <row r="296" spans="1:3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9"/>
      <c r="AC296" s="39"/>
      <c r="AD296" s="39"/>
      <c r="AE296" s="40"/>
      <c r="AF296" s="23"/>
      <c r="AG296" s="34"/>
      <c r="AH296" s="34"/>
      <c r="AI296" s="34"/>
    </row>
    <row r="297" spans="1:3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9"/>
      <c r="AC297" s="39"/>
      <c r="AD297" s="39"/>
      <c r="AE297" s="40"/>
      <c r="AF297" s="23"/>
      <c r="AG297" s="34"/>
      <c r="AH297" s="34"/>
      <c r="AI297" s="34"/>
    </row>
    <row r="298" spans="1:3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9"/>
      <c r="AC298" s="39"/>
      <c r="AD298" s="39"/>
      <c r="AE298" s="40"/>
      <c r="AF298" s="23"/>
      <c r="AG298" s="34"/>
      <c r="AH298" s="34"/>
      <c r="AI298" s="34"/>
    </row>
    <row r="299" spans="1:3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9"/>
      <c r="AC299" s="39"/>
      <c r="AD299" s="39"/>
      <c r="AE299" s="40"/>
      <c r="AF299" s="23"/>
      <c r="AG299" s="34"/>
      <c r="AH299" s="34"/>
      <c r="AI299" s="34"/>
    </row>
    <row r="300" spans="1:3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9"/>
      <c r="AC300" s="39"/>
      <c r="AD300" s="39"/>
      <c r="AE300" s="40"/>
      <c r="AF300" s="23"/>
      <c r="AG300" s="34"/>
      <c r="AH300" s="34"/>
      <c r="AI300" s="34"/>
    </row>
    <row r="301" spans="1:3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9"/>
      <c r="AC301" s="39"/>
      <c r="AD301" s="39"/>
      <c r="AE301" s="40"/>
      <c r="AF301" s="23"/>
      <c r="AG301" s="34"/>
      <c r="AH301" s="34"/>
      <c r="AI301" s="34"/>
    </row>
    <row r="302" spans="1:3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9"/>
      <c r="AC302" s="39"/>
      <c r="AD302" s="39"/>
      <c r="AE302" s="40"/>
      <c r="AF302" s="23"/>
      <c r="AG302" s="34"/>
      <c r="AH302" s="34"/>
      <c r="AI302" s="34"/>
    </row>
    <row r="303" spans="1:3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9"/>
      <c r="AC303" s="39"/>
      <c r="AD303" s="39"/>
      <c r="AE303" s="40"/>
      <c r="AF303" s="23"/>
      <c r="AG303" s="34"/>
      <c r="AH303" s="34"/>
      <c r="AI303" s="34"/>
    </row>
    <row r="304" spans="1:3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9"/>
      <c r="AC304" s="39"/>
      <c r="AD304" s="39"/>
      <c r="AE304" s="40"/>
      <c r="AF304" s="23"/>
      <c r="AG304" s="34"/>
      <c r="AH304" s="34"/>
      <c r="AI304" s="34"/>
    </row>
    <row r="305" spans="1:3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9"/>
      <c r="AC305" s="39"/>
      <c r="AD305" s="39"/>
      <c r="AE305" s="40"/>
      <c r="AF305" s="23"/>
      <c r="AG305" s="34"/>
      <c r="AH305" s="34"/>
      <c r="AI305" s="34"/>
    </row>
    <row r="306" spans="1:3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9"/>
      <c r="AC306" s="39"/>
      <c r="AD306" s="39"/>
      <c r="AE306" s="40"/>
      <c r="AF306" s="23"/>
      <c r="AG306" s="34"/>
      <c r="AH306" s="34"/>
      <c r="AI306" s="34"/>
    </row>
    <row r="307" spans="1:3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9"/>
      <c r="AC307" s="39"/>
      <c r="AD307" s="39"/>
      <c r="AE307" s="40"/>
      <c r="AF307" s="23"/>
      <c r="AG307" s="34"/>
      <c r="AH307" s="34"/>
      <c r="AI307" s="34"/>
    </row>
    <row r="308" spans="1:3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9"/>
      <c r="AC308" s="39"/>
      <c r="AD308" s="39"/>
      <c r="AE308" s="40"/>
      <c r="AF308" s="23"/>
      <c r="AG308" s="34"/>
      <c r="AH308" s="34"/>
      <c r="AI308" s="34"/>
    </row>
    <row r="309" spans="1:3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9"/>
      <c r="AC309" s="39"/>
      <c r="AD309" s="39"/>
      <c r="AE309" s="40"/>
      <c r="AF309" s="23"/>
      <c r="AG309" s="34"/>
      <c r="AH309" s="34"/>
      <c r="AI309" s="34"/>
    </row>
    <row r="310" spans="1:3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9"/>
      <c r="AC310" s="39"/>
      <c r="AD310" s="39"/>
      <c r="AE310" s="40"/>
      <c r="AF310" s="23"/>
      <c r="AG310" s="34"/>
      <c r="AH310" s="34"/>
      <c r="AI310" s="34"/>
    </row>
    <row r="311" spans="1:3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9"/>
      <c r="AC311" s="39"/>
      <c r="AD311" s="39"/>
      <c r="AE311" s="40"/>
      <c r="AF311" s="23"/>
      <c r="AG311" s="34"/>
      <c r="AH311" s="34"/>
      <c r="AI311" s="34"/>
    </row>
    <row r="312" spans="1:3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9"/>
      <c r="AC312" s="39"/>
      <c r="AD312" s="39"/>
      <c r="AE312" s="40"/>
      <c r="AF312" s="23"/>
      <c r="AG312" s="34"/>
      <c r="AH312" s="34"/>
      <c r="AI312" s="34"/>
    </row>
    <row r="313" spans="1:3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9"/>
      <c r="AC313" s="39"/>
      <c r="AD313" s="39"/>
      <c r="AE313" s="40"/>
      <c r="AF313" s="23"/>
      <c r="AG313" s="34"/>
      <c r="AH313" s="34"/>
      <c r="AI313" s="34"/>
    </row>
    <row r="314" spans="1:3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9"/>
      <c r="AC314" s="39"/>
      <c r="AD314" s="39"/>
      <c r="AE314" s="40"/>
      <c r="AF314" s="23"/>
      <c r="AG314" s="34"/>
      <c r="AH314" s="34"/>
      <c r="AI314" s="34"/>
    </row>
    <row r="315" spans="1:3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9"/>
      <c r="AC315" s="39"/>
      <c r="AD315" s="39"/>
      <c r="AE315" s="40"/>
      <c r="AF315" s="23"/>
      <c r="AG315" s="34"/>
      <c r="AH315" s="34"/>
      <c r="AI315" s="34"/>
    </row>
    <row r="316" spans="1:3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9"/>
      <c r="AC316" s="39"/>
      <c r="AD316" s="39"/>
      <c r="AE316" s="40"/>
      <c r="AF316" s="23"/>
      <c r="AG316" s="34"/>
      <c r="AH316" s="34"/>
      <c r="AI316" s="34"/>
    </row>
    <row r="317" spans="1:3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9"/>
      <c r="AC317" s="39"/>
      <c r="AD317" s="39"/>
      <c r="AE317" s="40"/>
      <c r="AF317" s="23"/>
      <c r="AG317" s="34"/>
      <c r="AH317" s="34"/>
      <c r="AI317" s="34"/>
    </row>
    <row r="318" spans="1:3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9"/>
      <c r="AC318" s="39"/>
      <c r="AD318" s="39"/>
      <c r="AE318" s="40"/>
      <c r="AF318" s="23"/>
      <c r="AG318" s="34"/>
      <c r="AH318" s="34"/>
      <c r="AI318" s="34"/>
    </row>
    <row r="319" spans="1:3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9"/>
      <c r="AC319" s="39"/>
      <c r="AD319" s="39"/>
      <c r="AE319" s="40"/>
      <c r="AF319" s="23"/>
      <c r="AG319" s="34"/>
      <c r="AH319" s="34"/>
      <c r="AI319" s="34"/>
    </row>
    <row r="320" spans="1:3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9"/>
      <c r="AC320" s="39"/>
      <c r="AD320" s="39"/>
      <c r="AE320" s="40"/>
      <c r="AF320" s="23"/>
      <c r="AG320" s="34"/>
      <c r="AH320" s="34"/>
      <c r="AI320" s="34"/>
    </row>
    <row r="321" spans="1:3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9"/>
      <c r="AC321" s="39"/>
      <c r="AD321" s="39"/>
      <c r="AE321" s="40"/>
      <c r="AF321" s="23"/>
      <c r="AG321" s="34"/>
      <c r="AH321" s="34"/>
      <c r="AI321" s="34"/>
    </row>
    <row r="322" spans="1:3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9"/>
      <c r="AC322" s="39"/>
      <c r="AD322" s="39"/>
      <c r="AE322" s="40"/>
      <c r="AF322" s="23"/>
      <c r="AG322" s="34"/>
      <c r="AH322" s="34"/>
      <c r="AI322" s="34"/>
    </row>
    <row r="323" spans="1:3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9"/>
      <c r="AC323" s="39"/>
      <c r="AD323" s="39"/>
      <c r="AE323" s="40"/>
      <c r="AF323" s="23"/>
      <c r="AG323" s="34"/>
      <c r="AH323" s="34"/>
      <c r="AI323" s="34"/>
    </row>
    <row r="324" spans="1:3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9"/>
      <c r="AC324" s="39"/>
      <c r="AD324" s="39"/>
      <c r="AE324" s="40"/>
      <c r="AF324" s="23"/>
      <c r="AG324" s="34"/>
      <c r="AH324" s="34"/>
      <c r="AI324" s="34"/>
    </row>
    <row r="325" spans="1:3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9"/>
      <c r="AC325" s="39"/>
      <c r="AD325" s="39"/>
      <c r="AE325" s="40"/>
      <c r="AF325" s="23"/>
      <c r="AG325" s="34"/>
      <c r="AH325" s="34"/>
      <c r="AI325" s="34"/>
    </row>
    <row r="326" spans="1:3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9"/>
      <c r="AC326" s="39"/>
      <c r="AD326" s="39"/>
      <c r="AE326" s="40"/>
      <c r="AF326" s="23"/>
      <c r="AG326" s="34"/>
      <c r="AH326" s="34"/>
      <c r="AI326" s="34"/>
    </row>
    <row r="327" spans="1:3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9"/>
      <c r="AC327" s="39"/>
      <c r="AD327" s="39"/>
      <c r="AE327" s="40"/>
      <c r="AF327" s="23"/>
      <c r="AG327" s="34"/>
      <c r="AH327" s="34"/>
      <c r="AI327" s="34"/>
    </row>
    <row r="328" spans="1:3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9"/>
      <c r="AC328" s="39"/>
      <c r="AD328" s="39"/>
      <c r="AE328" s="40"/>
      <c r="AF328" s="23"/>
      <c r="AG328" s="34"/>
      <c r="AH328" s="34"/>
      <c r="AI328" s="34"/>
    </row>
    <row r="329" spans="1:3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9"/>
      <c r="AC329" s="39"/>
      <c r="AD329" s="39"/>
      <c r="AE329" s="40"/>
      <c r="AF329" s="23"/>
      <c r="AG329" s="34"/>
      <c r="AH329" s="34"/>
      <c r="AI329" s="34"/>
    </row>
    <row r="330" spans="1:3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9"/>
      <c r="AC330" s="39"/>
      <c r="AD330" s="39"/>
      <c r="AE330" s="40"/>
      <c r="AF330" s="23"/>
      <c r="AG330" s="34"/>
      <c r="AH330" s="34"/>
      <c r="AI330" s="34"/>
    </row>
    <row r="331" spans="1:3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9"/>
      <c r="AC331" s="39"/>
      <c r="AD331" s="39"/>
      <c r="AE331" s="40"/>
      <c r="AF331" s="23"/>
      <c r="AG331" s="34"/>
      <c r="AH331" s="34"/>
      <c r="AI331" s="34"/>
    </row>
    <row r="332" spans="1:3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9"/>
      <c r="AC332" s="39"/>
      <c r="AD332" s="39"/>
      <c r="AE332" s="40"/>
      <c r="AF332" s="23"/>
      <c r="AG332" s="34"/>
      <c r="AH332" s="34"/>
      <c r="AI332" s="34"/>
    </row>
    <row r="333" spans="1:3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9"/>
      <c r="AC333" s="39"/>
      <c r="AD333" s="39"/>
      <c r="AE333" s="40"/>
      <c r="AF333" s="23"/>
      <c r="AG333" s="34"/>
      <c r="AH333" s="34"/>
      <c r="AI333" s="34"/>
    </row>
    <row r="334" spans="1:3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9"/>
      <c r="AC334" s="39"/>
      <c r="AD334" s="39"/>
      <c r="AE334" s="40"/>
      <c r="AF334" s="23"/>
      <c r="AG334" s="34"/>
      <c r="AH334" s="34"/>
      <c r="AI334" s="34"/>
    </row>
    <row r="335" spans="1: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9"/>
      <c r="AC335" s="39"/>
      <c r="AD335" s="39"/>
      <c r="AE335" s="40"/>
      <c r="AF335" s="23"/>
      <c r="AG335" s="34"/>
      <c r="AH335" s="34"/>
      <c r="AI335" s="34"/>
    </row>
    <row r="336" spans="1:3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9"/>
      <c r="AC336" s="39"/>
      <c r="AD336" s="39"/>
      <c r="AE336" s="40"/>
      <c r="AF336" s="23"/>
      <c r="AG336" s="34"/>
      <c r="AH336" s="34"/>
      <c r="AI336" s="34"/>
    </row>
    <row r="337" spans="1:3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9"/>
      <c r="AC337" s="39"/>
      <c r="AD337" s="39"/>
      <c r="AE337" s="40"/>
      <c r="AF337" s="23"/>
      <c r="AG337" s="34"/>
      <c r="AH337" s="34"/>
      <c r="AI337" s="34"/>
    </row>
    <row r="338" spans="1:3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9"/>
      <c r="AC338" s="39"/>
      <c r="AD338" s="39"/>
      <c r="AE338" s="40"/>
      <c r="AF338" s="23"/>
      <c r="AG338" s="34"/>
      <c r="AH338" s="34"/>
      <c r="AI338" s="34"/>
    </row>
    <row r="339" spans="1:3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9"/>
      <c r="AC339" s="39"/>
      <c r="AD339" s="39"/>
      <c r="AE339" s="40"/>
      <c r="AF339" s="23"/>
      <c r="AG339" s="34"/>
      <c r="AH339" s="34"/>
      <c r="AI339" s="34"/>
    </row>
    <row r="340" spans="1:3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9"/>
      <c r="AC340" s="39"/>
      <c r="AD340" s="39"/>
      <c r="AE340" s="40"/>
      <c r="AF340" s="23"/>
      <c r="AG340" s="34"/>
      <c r="AH340" s="34"/>
      <c r="AI340" s="34"/>
    </row>
    <row r="341" spans="1:3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9"/>
      <c r="AC341" s="39"/>
      <c r="AD341" s="39"/>
      <c r="AE341" s="40"/>
      <c r="AF341" s="23"/>
      <c r="AG341" s="34"/>
      <c r="AH341" s="34"/>
      <c r="AI341" s="34"/>
    </row>
    <row r="342" spans="1:3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9"/>
      <c r="AC342" s="39"/>
      <c r="AD342" s="39"/>
      <c r="AE342" s="40"/>
      <c r="AF342" s="23"/>
      <c r="AG342" s="34"/>
      <c r="AH342" s="34"/>
      <c r="AI342" s="34"/>
    </row>
    <row r="343" spans="1:3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9"/>
      <c r="AC343" s="39"/>
      <c r="AD343" s="39"/>
      <c r="AE343" s="40"/>
      <c r="AF343" s="23"/>
      <c r="AG343" s="34"/>
      <c r="AH343" s="34"/>
      <c r="AI343" s="34"/>
    </row>
    <row r="344" spans="1:3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9"/>
      <c r="AC344" s="39"/>
      <c r="AD344" s="39"/>
      <c r="AE344" s="40"/>
      <c r="AF344" s="23"/>
      <c r="AG344" s="34"/>
      <c r="AH344" s="34"/>
      <c r="AI344" s="34"/>
    </row>
    <row r="345" spans="1:3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9"/>
      <c r="AC345" s="39"/>
      <c r="AD345" s="39"/>
      <c r="AE345" s="40"/>
      <c r="AF345" s="23"/>
      <c r="AG345" s="34"/>
      <c r="AH345" s="34"/>
      <c r="AI345" s="34"/>
    </row>
    <row r="346" spans="1:3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9"/>
      <c r="AC346" s="39"/>
      <c r="AD346" s="39"/>
      <c r="AE346" s="40"/>
      <c r="AF346" s="23"/>
      <c r="AG346" s="34"/>
      <c r="AH346" s="34"/>
      <c r="AI346" s="34"/>
    </row>
    <row r="347" spans="1:3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9"/>
      <c r="AC347" s="39"/>
      <c r="AD347" s="39"/>
      <c r="AE347" s="40"/>
      <c r="AF347" s="23"/>
      <c r="AG347" s="34"/>
      <c r="AH347" s="34"/>
      <c r="AI347" s="34"/>
    </row>
    <row r="348" spans="1:3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9"/>
      <c r="AC348" s="39"/>
      <c r="AD348" s="39"/>
      <c r="AE348" s="40"/>
      <c r="AF348" s="23"/>
      <c r="AG348" s="34"/>
      <c r="AH348" s="34"/>
      <c r="AI348" s="34"/>
    </row>
    <row r="349" spans="1:3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9"/>
      <c r="AC349" s="39"/>
      <c r="AD349" s="39"/>
      <c r="AE349" s="40"/>
      <c r="AF349" s="23"/>
      <c r="AG349" s="34"/>
      <c r="AH349" s="34"/>
      <c r="AI349" s="34"/>
    </row>
    <row r="350" spans="1:3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9"/>
      <c r="AC350" s="39"/>
      <c r="AD350" s="39"/>
      <c r="AE350" s="40"/>
      <c r="AF350" s="23"/>
      <c r="AG350" s="34"/>
      <c r="AH350" s="34"/>
      <c r="AI350" s="34"/>
    </row>
    <row r="351" spans="1:3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9"/>
      <c r="AC351" s="39"/>
      <c r="AD351" s="39"/>
      <c r="AE351" s="40"/>
      <c r="AF351" s="23"/>
      <c r="AG351" s="34"/>
      <c r="AH351" s="34"/>
      <c r="AI351" s="34"/>
    </row>
    <row r="352" spans="1:3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9"/>
      <c r="AC352" s="39"/>
      <c r="AD352" s="39"/>
      <c r="AE352" s="40"/>
      <c r="AF352" s="23"/>
      <c r="AG352" s="34"/>
      <c r="AH352" s="34"/>
      <c r="AI352" s="34"/>
    </row>
    <row r="353" spans="1:3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9"/>
      <c r="AC353" s="39"/>
      <c r="AD353" s="39"/>
      <c r="AE353" s="40"/>
      <c r="AF353" s="23"/>
      <c r="AG353" s="34"/>
      <c r="AH353" s="34"/>
      <c r="AI353" s="34"/>
    </row>
    <row r="354" spans="1:3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9"/>
      <c r="AC354" s="39"/>
      <c r="AD354" s="39"/>
      <c r="AE354" s="40"/>
      <c r="AF354" s="23"/>
      <c r="AG354" s="34"/>
      <c r="AH354" s="34"/>
      <c r="AI354" s="34"/>
    </row>
    <row r="355" spans="1:3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9"/>
      <c r="AC355" s="39"/>
      <c r="AD355" s="39"/>
      <c r="AE355" s="40"/>
      <c r="AF355" s="23"/>
      <c r="AG355" s="34"/>
      <c r="AH355" s="34"/>
      <c r="AI355" s="34"/>
    </row>
    <row r="356" spans="1:3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9"/>
      <c r="AC356" s="39"/>
      <c r="AD356" s="39"/>
      <c r="AE356" s="40"/>
      <c r="AF356" s="23"/>
      <c r="AG356" s="34"/>
      <c r="AH356" s="34"/>
      <c r="AI356" s="34"/>
    </row>
    <row r="357" spans="1:3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9"/>
      <c r="AC357" s="39"/>
      <c r="AD357" s="39"/>
      <c r="AE357" s="40"/>
      <c r="AF357" s="23"/>
      <c r="AG357" s="34"/>
      <c r="AH357" s="34"/>
      <c r="AI357" s="34"/>
    </row>
    <row r="358" spans="1:3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9"/>
      <c r="AC358" s="39"/>
      <c r="AD358" s="39"/>
      <c r="AE358" s="40"/>
      <c r="AF358" s="23"/>
      <c r="AG358" s="34"/>
      <c r="AH358" s="34"/>
      <c r="AI358" s="34"/>
    </row>
    <row r="359" spans="1:3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9"/>
      <c r="AC359" s="39"/>
      <c r="AD359" s="39"/>
      <c r="AE359" s="40"/>
      <c r="AF359" s="23"/>
      <c r="AG359" s="34"/>
      <c r="AH359" s="34"/>
      <c r="AI359" s="34"/>
    </row>
    <row r="360" spans="1:3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9"/>
      <c r="AC360" s="39"/>
      <c r="AD360" s="39"/>
      <c r="AE360" s="40"/>
      <c r="AF360" s="23"/>
      <c r="AG360" s="34"/>
      <c r="AH360" s="34"/>
      <c r="AI360" s="34"/>
    </row>
    <row r="361" spans="1:3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9"/>
      <c r="AC361" s="39"/>
      <c r="AD361" s="39"/>
      <c r="AE361" s="40"/>
      <c r="AF361" s="23"/>
      <c r="AG361" s="34"/>
      <c r="AH361" s="34"/>
      <c r="AI361" s="34"/>
    </row>
    <row r="362" spans="1:3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9"/>
      <c r="AC362" s="39"/>
      <c r="AD362" s="39"/>
      <c r="AE362" s="40"/>
      <c r="AF362" s="23"/>
      <c r="AG362" s="34"/>
      <c r="AH362" s="34"/>
      <c r="AI362" s="34"/>
    </row>
    <row r="363" spans="1:3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9"/>
      <c r="AC363" s="39"/>
      <c r="AD363" s="39"/>
      <c r="AE363" s="40"/>
      <c r="AF363" s="23"/>
      <c r="AG363" s="34"/>
      <c r="AH363" s="34"/>
      <c r="AI363" s="34"/>
    </row>
    <row r="364" spans="1:3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9"/>
      <c r="AC364" s="39"/>
      <c r="AD364" s="39"/>
      <c r="AE364" s="40"/>
      <c r="AF364" s="23"/>
      <c r="AG364" s="34"/>
      <c r="AH364" s="34"/>
      <c r="AI364" s="34"/>
    </row>
    <row r="365" spans="1:3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9"/>
      <c r="AC365" s="39"/>
      <c r="AD365" s="39"/>
      <c r="AE365" s="40"/>
      <c r="AF365" s="23"/>
      <c r="AG365" s="34"/>
      <c r="AH365" s="34"/>
      <c r="AI365" s="34"/>
    </row>
    <row r="366" spans="1:3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9"/>
      <c r="AC366" s="39"/>
      <c r="AD366" s="39"/>
      <c r="AE366" s="40"/>
      <c r="AF366" s="23"/>
      <c r="AG366" s="34"/>
      <c r="AH366" s="34"/>
      <c r="AI366" s="34"/>
    </row>
    <row r="367" spans="1:3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9"/>
      <c r="AC367" s="39"/>
      <c r="AD367" s="39"/>
      <c r="AE367" s="40"/>
      <c r="AF367" s="23"/>
      <c r="AG367" s="34"/>
      <c r="AH367" s="34"/>
      <c r="AI367" s="34"/>
    </row>
    <row r="368" spans="1:3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9"/>
      <c r="AC368" s="39"/>
      <c r="AD368" s="39"/>
      <c r="AE368" s="40"/>
      <c r="AF368" s="23"/>
      <c r="AG368" s="34"/>
      <c r="AH368" s="34"/>
      <c r="AI368" s="34"/>
    </row>
    <row r="369" spans="1:3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9"/>
      <c r="AC369" s="39"/>
      <c r="AD369" s="39"/>
      <c r="AE369" s="40"/>
      <c r="AF369" s="23"/>
      <c r="AG369" s="34"/>
      <c r="AH369" s="34"/>
      <c r="AI369" s="34"/>
    </row>
    <row r="370" spans="1:3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9"/>
      <c r="AC370" s="39"/>
      <c r="AD370" s="39"/>
      <c r="AE370" s="40"/>
      <c r="AF370" s="23"/>
      <c r="AG370" s="34"/>
      <c r="AH370" s="34"/>
      <c r="AI370" s="34"/>
    </row>
    <row r="371" spans="1:3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9"/>
      <c r="AC371" s="39"/>
      <c r="AD371" s="39"/>
      <c r="AE371" s="40"/>
      <c r="AF371" s="23"/>
      <c r="AG371" s="34"/>
      <c r="AH371" s="34"/>
      <c r="AI371" s="34"/>
    </row>
    <row r="372" spans="1:3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9"/>
      <c r="AC372" s="39"/>
      <c r="AD372" s="39"/>
      <c r="AE372" s="40"/>
      <c r="AF372" s="23"/>
      <c r="AG372" s="34"/>
      <c r="AH372" s="34"/>
      <c r="AI372" s="34"/>
    </row>
    <row r="373" spans="1:3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9"/>
      <c r="AC373" s="39"/>
      <c r="AD373" s="39"/>
      <c r="AE373" s="40"/>
      <c r="AF373" s="23"/>
      <c r="AG373" s="34"/>
      <c r="AH373" s="34"/>
      <c r="AI373" s="34"/>
    </row>
    <row r="374" spans="1:3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9"/>
      <c r="AC374" s="39"/>
      <c r="AD374" s="39"/>
      <c r="AE374" s="40"/>
      <c r="AF374" s="23"/>
      <c r="AG374" s="34"/>
      <c r="AH374" s="34"/>
      <c r="AI374" s="34"/>
    </row>
    <row r="375" spans="1:3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9"/>
      <c r="AC375" s="39"/>
      <c r="AD375" s="39"/>
      <c r="AE375" s="40"/>
      <c r="AF375" s="23"/>
      <c r="AG375" s="34"/>
      <c r="AH375" s="34"/>
      <c r="AI375" s="34"/>
    </row>
    <row r="376" spans="1:3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9"/>
      <c r="AC376" s="39"/>
      <c r="AD376" s="39"/>
      <c r="AE376" s="40"/>
      <c r="AF376" s="23"/>
      <c r="AG376" s="34"/>
      <c r="AH376" s="34"/>
      <c r="AI376" s="34"/>
    </row>
    <row r="377" spans="1:3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9"/>
      <c r="AC377" s="39"/>
      <c r="AD377" s="39"/>
      <c r="AE377" s="40"/>
      <c r="AF377" s="23"/>
      <c r="AG377" s="34"/>
      <c r="AH377" s="34"/>
      <c r="AI377" s="34"/>
    </row>
    <row r="378" spans="1:3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9"/>
      <c r="AC378" s="39"/>
      <c r="AD378" s="39"/>
      <c r="AE378" s="40"/>
      <c r="AF378" s="23"/>
      <c r="AG378" s="34"/>
      <c r="AH378" s="34"/>
      <c r="AI378" s="34"/>
    </row>
    <row r="379" spans="1:3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9"/>
      <c r="AC379" s="39"/>
      <c r="AD379" s="39"/>
      <c r="AE379" s="40"/>
      <c r="AF379" s="23"/>
      <c r="AG379" s="34"/>
      <c r="AH379" s="34"/>
      <c r="AI379" s="34"/>
    </row>
    <row r="380" spans="1:3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9"/>
      <c r="AC380" s="39"/>
      <c r="AD380" s="39"/>
      <c r="AE380" s="40"/>
      <c r="AF380" s="23"/>
      <c r="AG380" s="34"/>
      <c r="AH380" s="34"/>
      <c r="AI380" s="34"/>
    </row>
    <row r="381" spans="1:3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9"/>
      <c r="AC381" s="39"/>
      <c r="AD381" s="39"/>
      <c r="AE381" s="40"/>
      <c r="AF381" s="23"/>
      <c r="AG381" s="34"/>
      <c r="AH381" s="34"/>
      <c r="AI381" s="34"/>
    </row>
    <row r="382" spans="1:3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9"/>
      <c r="AC382" s="39"/>
      <c r="AD382" s="39"/>
      <c r="AE382" s="40"/>
      <c r="AF382" s="23"/>
      <c r="AG382" s="34"/>
      <c r="AH382" s="34"/>
      <c r="AI382" s="34"/>
    </row>
    <row r="383" spans="1:3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9"/>
      <c r="AC383" s="39"/>
      <c r="AD383" s="39"/>
      <c r="AE383" s="40"/>
      <c r="AF383" s="23"/>
      <c r="AG383" s="34"/>
      <c r="AH383" s="34"/>
      <c r="AI383" s="34"/>
    </row>
    <row r="384" spans="1:3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9"/>
      <c r="AC384" s="39"/>
      <c r="AD384" s="39"/>
      <c r="AE384" s="40"/>
      <c r="AF384" s="23"/>
      <c r="AG384" s="34"/>
      <c r="AH384" s="34"/>
      <c r="AI384" s="34"/>
    </row>
    <row r="385" spans="1:3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9"/>
      <c r="AC385" s="39"/>
      <c r="AD385" s="39"/>
      <c r="AE385" s="40"/>
      <c r="AF385" s="23"/>
      <c r="AG385" s="34"/>
      <c r="AH385" s="34"/>
      <c r="AI385" s="34"/>
    </row>
    <row r="386" spans="1:3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9"/>
      <c r="AC386" s="39"/>
      <c r="AD386" s="39"/>
      <c r="AE386" s="40"/>
      <c r="AF386" s="23"/>
      <c r="AG386" s="34"/>
      <c r="AH386" s="34"/>
      <c r="AI386" s="34"/>
    </row>
    <row r="387" spans="1:3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9"/>
      <c r="AC387" s="39"/>
      <c r="AD387" s="39"/>
      <c r="AE387" s="40"/>
      <c r="AF387" s="23"/>
      <c r="AG387" s="34"/>
      <c r="AH387" s="34"/>
      <c r="AI387" s="34"/>
    </row>
    <row r="388" spans="1:3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9"/>
      <c r="AC388" s="39"/>
      <c r="AD388" s="39"/>
      <c r="AE388" s="40"/>
      <c r="AF388" s="23"/>
      <c r="AG388" s="34"/>
      <c r="AH388" s="34"/>
      <c r="AI388" s="34"/>
    </row>
    <row r="389" spans="1:3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9"/>
      <c r="AC389" s="39"/>
      <c r="AD389" s="39"/>
      <c r="AE389" s="40"/>
      <c r="AF389" s="23"/>
      <c r="AG389" s="34"/>
      <c r="AH389" s="34"/>
      <c r="AI389" s="34"/>
    </row>
    <row r="390" spans="1:3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9"/>
      <c r="AC390" s="39"/>
      <c r="AD390" s="39"/>
      <c r="AE390" s="40"/>
      <c r="AF390" s="23"/>
      <c r="AG390" s="34"/>
      <c r="AH390" s="34"/>
      <c r="AI390" s="34"/>
    </row>
    <row r="391" spans="1:3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9"/>
      <c r="AC391" s="39"/>
      <c r="AD391" s="39"/>
      <c r="AE391" s="40"/>
      <c r="AF391" s="23"/>
      <c r="AG391" s="34"/>
      <c r="AH391" s="34"/>
      <c r="AI391" s="34"/>
    </row>
    <row r="392" spans="1:3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9"/>
      <c r="AC392" s="39"/>
      <c r="AD392" s="39"/>
      <c r="AE392" s="40"/>
      <c r="AF392" s="23"/>
      <c r="AG392" s="34"/>
      <c r="AH392" s="34"/>
      <c r="AI392" s="34"/>
    </row>
    <row r="393" spans="1:3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9"/>
      <c r="AC393" s="39"/>
      <c r="AD393" s="39"/>
      <c r="AE393" s="40"/>
      <c r="AF393" s="23"/>
      <c r="AG393" s="34"/>
      <c r="AH393" s="34"/>
      <c r="AI393" s="34"/>
    </row>
    <row r="394" spans="1:3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9"/>
      <c r="AC394" s="39"/>
      <c r="AD394" s="39"/>
      <c r="AE394" s="40"/>
      <c r="AF394" s="23"/>
      <c r="AG394" s="34"/>
      <c r="AH394" s="34"/>
      <c r="AI394" s="34"/>
    </row>
    <row r="395" spans="1:3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9"/>
      <c r="AC395" s="39"/>
      <c r="AD395" s="39"/>
      <c r="AE395" s="40"/>
      <c r="AF395" s="23"/>
      <c r="AG395" s="34"/>
      <c r="AH395" s="34"/>
      <c r="AI395" s="34"/>
    </row>
    <row r="396" spans="1:3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9"/>
      <c r="AC396" s="39"/>
      <c r="AD396" s="39"/>
      <c r="AE396" s="40"/>
      <c r="AF396" s="23"/>
      <c r="AG396" s="34"/>
      <c r="AH396" s="34"/>
      <c r="AI396" s="34"/>
    </row>
    <row r="397" spans="1:3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9"/>
      <c r="AC397" s="39"/>
      <c r="AD397" s="39"/>
      <c r="AE397" s="40"/>
      <c r="AF397" s="23"/>
      <c r="AG397" s="34"/>
      <c r="AH397" s="34"/>
      <c r="AI397" s="34"/>
    </row>
    <row r="398" spans="1:3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9"/>
      <c r="AC398" s="39"/>
      <c r="AD398" s="39"/>
      <c r="AE398" s="40"/>
      <c r="AF398" s="23"/>
      <c r="AG398" s="34"/>
      <c r="AH398" s="34"/>
      <c r="AI398" s="34"/>
    </row>
    <row r="399" spans="1:3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9"/>
      <c r="AC399" s="39"/>
      <c r="AD399" s="39"/>
      <c r="AE399" s="40"/>
      <c r="AF399" s="23"/>
      <c r="AG399" s="34"/>
      <c r="AH399" s="34"/>
      <c r="AI399" s="34"/>
    </row>
    <row r="400" spans="1:3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9"/>
      <c r="AC400" s="39"/>
      <c r="AD400" s="39"/>
      <c r="AE400" s="40"/>
      <c r="AF400" s="23"/>
      <c r="AG400" s="34"/>
      <c r="AH400" s="34"/>
      <c r="AI400" s="34"/>
    </row>
    <row r="401" spans="1:3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9"/>
      <c r="AC401" s="39"/>
      <c r="AD401" s="39"/>
      <c r="AE401" s="40"/>
      <c r="AF401" s="23"/>
      <c r="AG401" s="34"/>
      <c r="AH401" s="34"/>
      <c r="AI401" s="34"/>
    </row>
    <row r="402" spans="1:3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9"/>
      <c r="AC402" s="39"/>
      <c r="AD402" s="39"/>
      <c r="AE402" s="40"/>
      <c r="AF402" s="23"/>
      <c r="AG402" s="34"/>
      <c r="AH402" s="34"/>
      <c r="AI402" s="34"/>
    </row>
    <row r="403" spans="1:3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9"/>
      <c r="AC403" s="39"/>
      <c r="AD403" s="39"/>
      <c r="AE403" s="40"/>
      <c r="AF403" s="23"/>
      <c r="AG403" s="34"/>
      <c r="AH403" s="34"/>
      <c r="AI403" s="34"/>
    </row>
    <row r="404" spans="1:3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9"/>
      <c r="AC404" s="39"/>
      <c r="AD404" s="39"/>
      <c r="AE404" s="40"/>
      <c r="AF404" s="23"/>
      <c r="AG404" s="34"/>
      <c r="AH404" s="34"/>
      <c r="AI404" s="34"/>
    </row>
    <row r="405" spans="1:3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9"/>
      <c r="AC405" s="39"/>
      <c r="AD405" s="39"/>
      <c r="AE405" s="40"/>
      <c r="AF405" s="23"/>
      <c r="AG405" s="34"/>
      <c r="AH405" s="34"/>
      <c r="AI405" s="34"/>
    </row>
    <row r="406" spans="1:3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9"/>
      <c r="AC406" s="39"/>
      <c r="AD406" s="39"/>
      <c r="AE406" s="40"/>
      <c r="AF406" s="23"/>
      <c r="AG406" s="34"/>
      <c r="AH406" s="34"/>
      <c r="AI406" s="34"/>
    </row>
    <row r="407" spans="1:3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9"/>
      <c r="AC407" s="39"/>
      <c r="AD407" s="39"/>
      <c r="AE407" s="40"/>
      <c r="AF407" s="23"/>
      <c r="AG407" s="34"/>
      <c r="AH407" s="34"/>
      <c r="AI407" s="34"/>
    </row>
    <row r="408" spans="1:3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9"/>
      <c r="AC408" s="39"/>
      <c r="AD408" s="39"/>
      <c r="AE408" s="40"/>
      <c r="AF408" s="23"/>
      <c r="AG408" s="34"/>
      <c r="AH408" s="34"/>
      <c r="AI408" s="34"/>
    </row>
    <row r="409" spans="1:3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9"/>
      <c r="AC409" s="39"/>
      <c r="AD409" s="39"/>
      <c r="AE409" s="40"/>
      <c r="AF409" s="23"/>
      <c r="AG409" s="34"/>
      <c r="AH409" s="34"/>
      <c r="AI409" s="34"/>
    </row>
    <row r="410" spans="1:3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9"/>
      <c r="AC410" s="39"/>
      <c r="AD410" s="39"/>
      <c r="AE410" s="40"/>
      <c r="AF410" s="23"/>
      <c r="AG410" s="34"/>
      <c r="AH410" s="34"/>
      <c r="AI410" s="34"/>
    </row>
    <row r="411" spans="1:3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9"/>
      <c r="AC411" s="39"/>
      <c r="AD411" s="39"/>
      <c r="AE411" s="40"/>
      <c r="AF411" s="23"/>
      <c r="AG411" s="34"/>
      <c r="AH411" s="34"/>
      <c r="AI411" s="34"/>
    </row>
    <row r="412" spans="1:3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9"/>
      <c r="AC412" s="39"/>
      <c r="AD412" s="39"/>
      <c r="AE412" s="40"/>
      <c r="AF412" s="23"/>
      <c r="AG412" s="34"/>
      <c r="AH412" s="34"/>
      <c r="AI412" s="34"/>
    </row>
    <row r="413" spans="1:3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9"/>
      <c r="AC413" s="39"/>
      <c r="AD413" s="39"/>
      <c r="AE413" s="40"/>
      <c r="AF413" s="23"/>
      <c r="AG413" s="34"/>
      <c r="AH413" s="34"/>
      <c r="AI413" s="34"/>
    </row>
    <row r="414" spans="1:3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9"/>
      <c r="AC414" s="39"/>
      <c r="AD414" s="39"/>
      <c r="AE414" s="40"/>
      <c r="AF414" s="23"/>
      <c r="AG414" s="34"/>
      <c r="AH414" s="34"/>
      <c r="AI414" s="34"/>
    </row>
    <row r="415" spans="1:3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9"/>
      <c r="AC415" s="39"/>
      <c r="AD415" s="39"/>
      <c r="AE415" s="40"/>
      <c r="AF415" s="23"/>
      <c r="AG415" s="34"/>
      <c r="AH415" s="34"/>
      <c r="AI415" s="34"/>
    </row>
    <row r="416" spans="1:3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9"/>
      <c r="AC416" s="39"/>
      <c r="AD416" s="39"/>
      <c r="AE416" s="40"/>
      <c r="AF416" s="23"/>
      <c r="AG416" s="34"/>
      <c r="AH416" s="34"/>
      <c r="AI416" s="34"/>
    </row>
    <row r="417" spans="1:3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9"/>
      <c r="AC417" s="39"/>
      <c r="AD417" s="39"/>
      <c r="AE417" s="40"/>
      <c r="AF417" s="23"/>
      <c r="AG417" s="34"/>
      <c r="AH417" s="34"/>
      <c r="AI417" s="34"/>
    </row>
    <row r="418" spans="1:3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9"/>
      <c r="AC418" s="39"/>
      <c r="AD418" s="39"/>
      <c r="AE418" s="40"/>
      <c r="AF418" s="23"/>
      <c r="AG418" s="34"/>
      <c r="AH418" s="34"/>
      <c r="AI418" s="34"/>
    </row>
    <row r="419" spans="1:3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9"/>
      <c r="AC419" s="39"/>
      <c r="AD419" s="39"/>
      <c r="AE419" s="40"/>
      <c r="AF419" s="23"/>
      <c r="AG419" s="34"/>
      <c r="AH419" s="34"/>
      <c r="AI419" s="34"/>
    </row>
    <row r="420" spans="1:3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9"/>
      <c r="AC420" s="39"/>
      <c r="AD420" s="39"/>
      <c r="AE420" s="40"/>
      <c r="AF420" s="23"/>
      <c r="AG420" s="34"/>
      <c r="AH420" s="34"/>
      <c r="AI420" s="34"/>
    </row>
    <row r="421" spans="1:3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9"/>
      <c r="AC421" s="39"/>
      <c r="AD421" s="39"/>
      <c r="AE421" s="40"/>
      <c r="AF421" s="23"/>
      <c r="AG421" s="34"/>
      <c r="AH421" s="34"/>
      <c r="AI421" s="34"/>
    </row>
    <row r="422" spans="1:3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9"/>
      <c r="AC422" s="39"/>
      <c r="AD422" s="39"/>
      <c r="AE422" s="40"/>
      <c r="AF422" s="23"/>
      <c r="AG422" s="34"/>
      <c r="AH422" s="34"/>
      <c r="AI422" s="34"/>
    </row>
    <row r="423" spans="1:3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9"/>
      <c r="AC423" s="39"/>
      <c r="AD423" s="39"/>
      <c r="AE423" s="40"/>
      <c r="AF423" s="23"/>
      <c r="AG423" s="34"/>
      <c r="AH423" s="34"/>
      <c r="AI423" s="34"/>
    </row>
    <row r="424" spans="1:3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9"/>
      <c r="AC424" s="39"/>
      <c r="AD424" s="39"/>
      <c r="AE424" s="40"/>
      <c r="AF424" s="23"/>
      <c r="AG424" s="34"/>
      <c r="AH424" s="34"/>
      <c r="AI424" s="34"/>
    </row>
    <row r="425" spans="1:3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9"/>
      <c r="AC425" s="39"/>
      <c r="AD425" s="39"/>
      <c r="AE425" s="40"/>
      <c r="AF425" s="23"/>
      <c r="AG425" s="34"/>
      <c r="AH425" s="34"/>
      <c r="AI425" s="34"/>
    </row>
    <row r="426" spans="1:3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9"/>
      <c r="AC426" s="39"/>
      <c r="AD426" s="39"/>
      <c r="AE426" s="40"/>
      <c r="AF426" s="23"/>
      <c r="AG426" s="34"/>
      <c r="AH426" s="34"/>
      <c r="AI426" s="34"/>
    </row>
    <row r="427" spans="1:3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9"/>
      <c r="AC427" s="39"/>
      <c r="AD427" s="39"/>
      <c r="AE427" s="40"/>
      <c r="AF427" s="23"/>
      <c r="AG427" s="34"/>
      <c r="AH427" s="34"/>
      <c r="AI427" s="34"/>
    </row>
    <row r="428" spans="1:3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9"/>
      <c r="AC428" s="39"/>
      <c r="AD428" s="39"/>
      <c r="AE428" s="40"/>
      <c r="AF428" s="23"/>
      <c r="AG428" s="34"/>
      <c r="AH428" s="34"/>
      <c r="AI428" s="34"/>
    </row>
    <row r="429" spans="1:3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9"/>
      <c r="AC429" s="39"/>
      <c r="AD429" s="39"/>
      <c r="AE429" s="40"/>
      <c r="AF429" s="23"/>
      <c r="AG429" s="34"/>
      <c r="AH429" s="34"/>
      <c r="AI429" s="34"/>
    </row>
    <row r="430" spans="1:3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9"/>
      <c r="AC430" s="39"/>
      <c r="AD430" s="39"/>
      <c r="AE430" s="40"/>
      <c r="AF430" s="23"/>
      <c r="AG430" s="34"/>
      <c r="AH430" s="34"/>
      <c r="AI430" s="34"/>
    </row>
    <row r="431" spans="1:3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9"/>
      <c r="AC431" s="39"/>
      <c r="AD431" s="39"/>
      <c r="AE431" s="40"/>
      <c r="AF431" s="23"/>
      <c r="AG431" s="34"/>
      <c r="AH431" s="34"/>
      <c r="AI431" s="34"/>
    </row>
    <row r="432" spans="1:3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9"/>
      <c r="AC432" s="39"/>
      <c r="AD432" s="39"/>
      <c r="AE432" s="40"/>
      <c r="AF432" s="23"/>
      <c r="AG432" s="34"/>
      <c r="AH432" s="34"/>
      <c r="AI432" s="34"/>
    </row>
    <row r="433" spans="1:3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9"/>
      <c r="AC433" s="39"/>
      <c r="AD433" s="39"/>
      <c r="AE433" s="40"/>
      <c r="AF433" s="23"/>
      <c r="AG433" s="34"/>
      <c r="AH433" s="34"/>
      <c r="AI433" s="34"/>
    </row>
    <row r="434" spans="1:3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9"/>
      <c r="AC434" s="39"/>
      <c r="AD434" s="39"/>
      <c r="AE434" s="40"/>
      <c r="AF434" s="23"/>
      <c r="AG434" s="34"/>
      <c r="AH434" s="34"/>
      <c r="AI434" s="34"/>
    </row>
    <row r="435" spans="1: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9"/>
      <c r="AC435" s="39"/>
      <c r="AD435" s="39"/>
      <c r="AE435" s="40"/>
      <c r="AF435" s="23"/>
      <c r="AG435" s="34"/>
      <c r="AH435" s="34"/>
      <c r="AI435" s="34"/>
    </row>
    <row r="436" spans="1:3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9"/>
      <c r="AC436" s="39"/>
      <c r="AD436" s="39"/>
      <c r="AE436" s="40"/>
      <c r="AF436" s="23"/>
      <c r="AG436" s="34"/>
      <c r="AH436" s="34"/>
      <c r="AI436" s="34"/>
    </row>
    <row r="437" spans="1:3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9"/>
      <c r="AC437" s="39"/>
      <c r="AD437" s="39"/>
      <c r="AE437" s="40"/>
      <c r="AF437" s="23"/>
      <c r="AG437" s="34"/>
      <c r="AH437" s="34"/>
      <c r="AI437" s="34"/>
    </row>
    <row r="438" spans="1:3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9"/>
      <c r="AC438" s="39"/>
      <c r="AD438" s="39"/>
      <c r="AE438" s="40"/>
      <c r="AF438" s="23"/>
      <c r="AG438" s="34"/>
      <c r="AH438" s="34"/>
      <c r="AI438" s="34"/>
    </row>
    <row r="439" spans="1:3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9"/>
      <c r="AC439" s="39"/>
      <c r="AD439" s="39"/>
      <c r="AE439" s="40"/>
      <c r="AF439" s="23"/>
      <c r="AG439" s="34"/>
      <c r="AH439" s="34"/>
      <c r="AI439" s="34"/>
    </row>
    <row r="440" spans="1:3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9"/>
      <c r="AC440" s="39"/>
      <c r="AD440" s="39"/>
      <c r="AE440" s="40"/>
      <c r="AF440" s="23"/>
      <c r="AG440" s="34"/>
      <c r="AH440" s="34"/>
      <c r="AI440" s="34"/>
    </row>
    <row r="441" spans="1:3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9"/>
      <c r="AC441" s="39"/>
      <c r="AD441" s="39"/>
      <c r="AE441" s="40"/>
      <c r="AF441" s="23"/>
      <c r="AG441" s="34"/>
      <c r="AH441" s="34"/>
      <c r="AI441" s="34"/>
    </row>
    <row r="442" spans="1:3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9"/>
      <c r="AC442" s="39"/>
      <c r="AD442" s="39"/>
      <c r="AE442" s="40"/>
      <c r="AF442" s="23"/>
      <c r="AG442" s="34"/>
      <c r="AH442" s="34"/>
      <c r="AI442" s="34"/>
    </row>
    <row r="443" spans="1:3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9"/>
      <c r="AC443" s="39"/>
      <c r="AD443" s="39"/>
      <c r="AE443" s="40"/>
      <c r="AF443" s="23"/>
      <c r="AG443" s="34"/>
      <c r="AH443" s="34"/>
      <c r="AI443" s="34"/>
    </row>
    <row r="444" spans="1:3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9"/>
      <c r="AC444" s="39"/>
      <c r="AD444" s="39"/>
      <c r="AE444" s="40"/>
      <c r="AF444" s="23"/>
      <c r="AG444" s="34"/>
      <c r="AH444" s="34"/>
      <c r="AI444" s="34"/>
    </row>
    <row r="445" spans="1:3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9"/>
      <c r="AC445" s="39"/>
      <c r="AD445" s="39"/>
      <c r="AE445" s="40"/>
      <c r="AF445" s="23"/>
      <c r="AG445" s="34"/>
      <c r="AH445" s="34"/>
      <c r="AI445" s="34"/>
    </row>
    <row r="446" spans="1:3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9"/>
      <c r="AC446" s="39"/>
      <c r="AD446" s="39"/>
      <c r="AE446" s="40"/>
      <c r="AF446" s="23"/>
      <c r="AG446" s="34"/>
      <c r="AH446" s="34"/>
      <c r="AI446" s="34"/>
    </row>
    <row r="447" spans="1:3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9"/>
      <c r="AC447" s="39"/>
      <c r="AD447" s="39"/>
      <c r="AE447" s="40"/>
      <c r="AF447" s="23"/>
      <c r="AG447" s="34"/>
      <c r="AH447" s="34"/>
      <c r="AI447" s="34"/>
    </row>
    <row r="448" spans="1:3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9"/>
      <c r="AC448" s="39"/>
      <c r="AD448" s="39"/>
      <c r="AE448" s="40"/>
      <c r="AF448" s="23"/>
      <c r="AG448" s="34"/>
      <c r="AH448" s="34"/>
      <c r="AI448" s="34"/>
    </row>
    <row r="449" spans="1:3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9"/>
      <c r="AC449" s="39"/>
      <c r="AD449" s="39"/>
      <c r="AE449" s="40"/>
      <c r="AF449" s="23"/>
      <c r="AG449" s="34"/>
      <c r="AH449" s="34"/>
      <c r="AI449" s="34"/>
    </row>
    <row r="450" spans="1:3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9"/>
      <c r="AC450" s="39"/>
      <c r="AD450" s="39"/>
      <c r="AE450" s="40"/>
      <c r="AF450" s="23"/>
      <c r="AG450" s="34"/>
      <c r="AH450" s="34"/>
      <c r="AI450" s="34"/>
    </row>
    <row r="451" spans="1:3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9"/>
      <c r="AC451" s="39"/>
      <c r="AD451" s="39"/>
      <c r="AE451" s="40"/>
      <c r="AF451" s="23"/>
      <c r="AG451" s="34"/>
      <c r="AH451" s="34"/>
      <c r="AI451" s="34"/>
    </row>
    <row r="452" spans="1:3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9"/>
      <c r="AC452" s="39"/>
      <c r="AD452" s="39"/>
      <c r="AE452" s="40"/>
      <c r="AF452" s="23"/>
      <c r="AG452" s="34"/>
      <c r="AH452" s="34"/>
      <c r="AI452" s="34"/>
    </row>
    <row r="453" spans="1:3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9"/>
      <c r="AC453" s="39"/>
      <c r="AD453" s="39"/>
      <c r="AE453" s="40"/>
      <c r="AF453" s="23"/>
      <c r="AG453" s="34"/>
      <c r="AH453" s="34"/>
      <c r="AI453" s="34"/>
    </row>
    <row r="454" spans="1:3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9"/>
      <c r="AC454" s="39"/>
      <c r="AD454" s="39"/>
      <c r="AE454" s="40"/>
      <c r="AF454" s="23"/>
      <c r="AG454" s="34"/>
      <c r="AH454" s="34"/>
      <c r="AI454" s="34"/>
    </row>
    <row r="455" spans="1:3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9"/>
      <c r="AC455" s="39"/>
      <c r="AD455" s="39"/>
      <c r="AE455" s="40"/>
      <c r="AF455" s="23"/>
      <c r="AG455" s="34"/>
      <c r="AH455" s="34"/>
      <c r="AI455" s="34"/>
    </row>
    <row r="456" spans="1:3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9"/>
      <c r="AC456" s="39"/>
      <c r="AD456" s="39"/>
      <c r="AE456" s="40"/>
      <c r="AF456" s="23"/>
      <c r="AG456" s="34"/>
      <c r="AH456" s="34"/>
      <c r="AI456" s="34"/>
    </row>
    <row r="457" spans="1:3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9"/>
      <c r="AC457" s="39"/>
      <c r="AD457" s="39"/>
      <c r="AE457" s="40"/>
      <c r="AF457" s="23"/>
      <c r="AG457" s="34"/>
      <c r="AH457" s="34"/>
      <c r="AI457" s="34"/>
    </row>
    <row r="458" spans="1:3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9"/>
      <c r="AC458" s="39"/>
      <c r="AD458" s="39"/>
      <c r="AE458" s="40"/>
      <c r="AF458" s="23"/>
      <c r="AG458" s="34"/>
      <c r="AH458" s="34"/>
      <c r="AI458" s="34"/>
    </row>
    <row r="459" spans="1:3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9"/>
      <c r="AC459" s="39"/>
      <c r="AD459" s="39"/>
      <c r="AE459" s="40"/>
      <c r="AF459" s="23"/>
      <c r="AG459" s="34"/>
      <c r="AH459" s="34"/>
      <c r="AI459" s="34"/>
    </row>
    <row r="460" spans="1:3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9"/>
      <c r="AC460" s="39"/>
      <c r="AD460" s="39"/>
      <c r="AE460" s="40"/>
      <c r="AF460" s="23"/>
      <c r="AG460" s="34"/>
      <c r="AH460" s="34"/>
      <c r="AI460" s="34"/>
    </row>
    <row r="461" spans="1:3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9"/>
      <c r="AC461" s="39"/>
      <c r="AD461" s="39"/>
      <c r="AE461" s="40"/>
      <c r="AF461" s="23"/>
      <c r="AG461" s="34"/>
      <c r="AH461" s="34"/>
      <c r="AI461" s="34"/>
    </row>
    <row r="462" spans="1:3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9"/>
      <c r="AC462" s="39"/>
      <c r="AD462" s="39"/>
      <c r="AE462" s="40"/>
      <c r="AF462" s="23"/>
      <c r="AG462" s="34"/>
      <c r="AH462" s="34"/>
      <c r="AI462" s="34"/>
    </row>
    <row r="463" spans="1:3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9"/>
      <c r="AC463" s="39"/>
      <c r="AD463" s="39"/>
      <c r="AE463" s="40"/>
      <c r="AF463" s="23"/>
      <c r="AG463" s="34"/>
      <c r="AH463" s="34"/>
      <c r="AI463" s="34"/>
    </row>
    <row r="464" spans="1:3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9"/>
      <c r="AC464" s="39"/>
      <c r="AD464" s="39"/>
      <c r="AE464" s="40"/>
      <c r="AF464" s="23"/>
      <c r="AG464" s="34"/>
      <c r="AH464" s="34"/>
      <c r="AI464" s="34"/>
    </row>
    <row r="465" spans="1:3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9"/>
      <c r="AC465" s="39"/>
      <c r="AD465" s="39"/>
      <c r="AE465" s="40"/>
      <c r="AF465" s="23"/>
      <c r="AG465" s="34"/>
      <c r="AH465" s="34"/>
      <c r="AI465" s="34"/>
    </row>
    <row r="466" spans="1:3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9"/>
      <c r="AC466" s="39"/>
      <c r="AD466" s="39"/>
      <c r="AE466" s="40"/>
      <c r="AF466" s="23"/>
      <c r="AG466" s="34"/>
      <c r="AH466" s="34"/>
      <c r="AI466" s="34"/>
    </row>
    <row r="467" spans="1:3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9"/>
      <c r="AC467" s="39"/>
      <c r="AD467" s="39"/>
      <c r="AE467" s="40"/>
      <c r="AF467" s="23"/>
      <c r="AG467" s="34"/>
      <c r="AH467" s="34"/>
      <c r="AI467" s="34"/>
    </row>
    <row r="468" spans="1:3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9"/>
      <c r="AC468" s="39"/>
      <c r="AD468" s="39"/>
      <c r="AE468" s="40"/>
      <c r="AF468" s="23"/>
      <c r="AG468" s="34"/>
      <c r="AH468" s="34"/>
      <c r="AI468" s="34"/>
    </row>
    <row r="469" spans="1:3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9"/>
      <c r="AC469" s="39"/>
      <c r="AD469" s="39"/>
      <c r="AE469" s="40"/>
      <c r="AF469" s="23"/>
      <c r="AG469" s="34"/>
      <c r="AH469" s="34"/>
      <c r="AI469" s="34"/>
    </row>
    <row r="470" spans="1:3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9"/>
      <c r="AC470" s="39"/>
      <c r="AD470" s="39"/>
      <c r="AE470" s="40"/>
      <c r="AF470" s="23"/>
      <c r="AG470" s="34"/>
      <c r="AH470" s="34"/>
      <c r="AI470" s="34"/>
    </row>
    <row r="471" spans="1:3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9"/>
      <c r="AC471" s="39"/>
      <c r="AD471" s="39"/>
      <c r="AE471" s="40"/>
      <c r="AF471" s="23"/>
      <c r="AG471" s="34"/>
      <c r="AH471" s="34"/>
      <c r="AI471" s="34"/>
    </row>
    <row r="472" spans="1:3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9"/>
      <c r="AC472" s="39"/>
      <c r="AD472" s="39"/>
      <c r="AE472" s="40"/>
      <c r="AF472" s="23"/>
      <c r="AG472" s="34"/>
      <c r="AH472" s="34"/>
      <c r="AI472" s="34"/>
    </row>
    <row r="473" spans="1:3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9"/>
      <c r="AC473" s="39"/>
      <c r="AD473" s="39"/>
      <c r="AE473" s="40"/>
      <c r="AF473" s="23"/>
      <c r="AG473" s="34"/>
      <c r="AH473" s="34"/>
      <c r="AI473" s="34"/>
    </row>
    <row r="474" spans="1:3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9"/>
      <c r="AC474" s="39"/>
      <c r="AD474" s="39"/>
      <c r="AE474" s="40"/>
      <c r="AF474" s="23"/>
      <c r="AG474" s="34"/>
      <c r="AH474" s="34"/>
      <c r="AI474" s="34"/>
    </row>
    <row r="475" spans="1:3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9"/>
      <c r="AC475" s="39"/>
      <c r="AD475" s="39"/>
      <c r="AE475" s="40"/>
      <c r="AF475" s="23"/>
      <c r="AG475" s="34"/>
      <c r="AH475" s="34"/>
      <c r="AI475" s="34"/>
    </row>
    <row r="476" spans="1:3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9"/>
      <c r="AC476" s="39"/>
      <c r="AD476" s="39"/>
      <c r="AE476" s="40"/>
      <c r="AF476" s="23"/>
      <c r="AG476" s="34"/>
      <c r="AH476" s="34"/>
      <c r="AI476" s="34"/>
    </row>
    <row r="477" spans="1:3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9"/>
      <c r="AC477" s="39"/>
      <c r="AD477" s="39"/>
      <c r="AE477" s="40"/>
      <c r="AF477" s="23"/>
      <c r="AG477" s="34"/>
      <c r="AH477" s="34"/>
      <c r="AI477" s="34"/>
    </row>
    <row r="478" spans="1:3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9"/>
      <c r="AC478" s="39"/>
      <c r="AD478" s="39"/>
      <c r="AE478" s="40"/>
      <c r="AF478" s="23"/>
      <c r="AG478" s="34"/>
      <c r="AH478" s="34"/>
      <c r="AI478" s="34"/>
    </row>
    <row r="479" spans="1:3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9"/>
      <c r="AC479" s="39"/>
      <c r="AD479" s="39"/>
      <c r="AE479" s="40"/>
      <c r="AF479" s="23"/>
      <c r="AG479" s="34"/>
      <c r="AH479" s="34"/>
      <c r="AI479" s="34"/>
    </row>
    <row r="480" spans="1:3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9"/>
      <c r="AC480" s="39"/>
      <c r="AD480" s="39"/>
      <c r="AE480" s="40"/>
      <c r="AF480" s="23"/>
      <c r="AG480" s="34"/>
      <c r="AH480" s="34"/>
      <c r="AI480" s="34"/>
    </row>
    <row r="481" spans="1:3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9"/>
      <c r="AC481" s="39"/>
      <c r="AD481" s="39"/>
      <c r="AE481" s="40"/>
      <c r="AF481" s="23"/>
      <c r="AG481" s="34"/>
      <c r="AH481" s="34"/>
      <c r="AI481" s="34"/>
    </row>
    <row r="482" spans="1:3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9"/>
      <c r="AC482" s="39"/>
      <c r="AD482" s="39"/>
      <c r="AE482" s="40"/>
      <c r="AF482" s="23"/>
      <c r="AG482" s="34"/>
      <c r="AH482" s="34"/>
      <c r="AI482" s="34"/>
    </row>
    <row r="483" spans="1:3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9"/>
      <c r="AC483" s="39"/>
      <c r="AD483" s="39"/>
      <c r="AE483" s="40"/>
      <c r="AF483" s="23"/>
      <c r="AG483" s="34"/>
      <c r="AH483" s="34"/>
      <c r="AI483" s="34"/>
    </row>
    <row r="484" spans="1:3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9"/>
      <c r="AC484" s="39"/>
      <c r="AD484" s="39"/>
      <c r="AE484" s="40"/>
      <c r="AF484" s="23"/>
      <c r="AG484" s="34"/>
      <c r="AH484" s="34"/>
      <c r="AI484" s="34"/>
    </row>
    <row r="485" spans="1:3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9"/>
      <c r="AC485" s="39"/>
      <c r="AD485" s="39"/>
      <c r="AE485" s="40"/>
      <c r="AF485" s="23"/>
      <c r="AG485" s="34"/>
      <c r="AH485" s="34"/>
      <c r="AI485" s="34"/>
    </row>
    <row r="486" spans="1:3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9"/>
      <c r="AC486" s="39"/>
      <c r="AD486" s="39"/>
      <c r="AE486" s="40"/>
      <c r="AF486" s="23"/>
      <c r="AG486" s="34"/>
      <c r="AH486" s="34"/>
      <c r="AI486" s="34"/>
    </row>
    <row r="487" spans="1:3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9"/>
      <c r="AC487" s="39"/>
      <c r="AD487" s="39"/>
      <c r="AE487" s="40"/>
      <c r="AF487" s="23"/>
      <c r="AG487" s="34"/>
      <c r="AH487" s="34"/>
      <c r="AI487" s="34"/>
    </row>
    <row r="488" spans="1:3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9"/>
      <c r="AC488" s="39"/>
      <c r="AD488" s="39"/>
      <c r="AE488" s="40"/>
      <c r="AF488" s="23"/>
      <c r="AG488" s="34"/>
      <c r="AH488" s="34"/>
      <c r="AI488" s="34"/>
    </row>
    <row r="489" spans="1:3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9"/>
      <c r="AC489" s="39"/>
      <c r="AD489" s="39"/>
      <c r="AE489" s="40"/>
      <c r="AF489" s="23"/>
      <c r="AG489" s="34"/>
      <c r="AH489" s="34"/>
      <c r="AI489" s="34"/>
    </row>
    <row r="490" spans="1:3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9"/>
      <c r="AC490" s="39"/>
      <c r="AD490" s="39"/>
      <c r="AE490" s="40"/>
      <c r="AF490" s="23"/>
      <c r="AG490" s="34"/>
      <c r="AH490" s="34"/>
      <c r="AI490" s="34"/>
    </row>
    <row r="491" spans="1:3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9"/>
      <c r="AC491" s="39"/>
      <c r="AD491" s="39"/>
      <c r="AE491" s="40"/>
      <c r="AF491" s="23"/>
      <c r="AG491" s="34"/>
      <c r="AH491" s="34"/>
      <c r="AI491" s="34"/>
    </row>
    <row r="492" spans="1:3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9"/>
      <c r="AC492" s="39"/>
      <c r="AD492" s="39"/>
      <c r="AE492" s="40"/>
      <c r="AF492" s="23"/>
      <c r="AG492" s="34"/>
      <c r="AH492" s="34"/>
      <c r="AI492" s="34"/>
    </row>
    <row r="493" spans="1:3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9"/>
      <c r="AC493" s="39"/>
      <c r="AD493" s="39"/>
      <c r="AE493" s="40"/>
      <c r="AF493" s="23"/>
      <c r="AG493" s="34"/>
      <c r="AH493" s="34"/>
      <c r="AI493" s="34"/>
    </row>
    <row r="494" spans="1:3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9"/>
      <c r="AC494" s="39"/>
      <c r="AD494" s="39"/>
      <c r="AE494" s="40"/>
      <c r="AF494" s="23"/>
      <c r="AG494" s="34"/>
      <c r="AH494" s="34"/>
      <c r="AI494" s="34"/>
    </row>
    <row r="495" spans="1:3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9"/>
      <c r="AC495" s="39"/>
      <c r="AD495" s="39"/>
      <c r="AE495" s="40"/>
      <c r="AF495" s="23"/>
      <c r="AG495" s="34"/>
      <c r="AH495" s="34"/>
      <c r="AI495" s="34"/>
    </row>
    <row r="496" spans="1:3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9"/>
      <c r="AC496" s="39"/>
      <c r="AD496" s="39"/>
      <c r="AE496" s="40"/>
      <c r="AF496" s="23"/>
      <c r="AG496" s="34"/>
      <c r="AH496" s="34"/>
      <c r="AI496" s="34"/>
    </row>
    <row r="497" spans="1:3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9"/>
      <c r="AC497" s="39"/>
      <c r="AD497" s="39"/>
      <c r="AE497" s="40"/>
      <c r="AF497" s="23"/>
      <c r="AG497" s="34"/>
      <c r="AH497" s="34"/>
      <c r="AI497" s="34"/>
    </row>
    <row r="498" spans="1:3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9"/>
      <c r="AC498" s="39"/>
      <c r="AD498" s="39"/>
      <c r="AE498" s="40"/>
      <c r="AF498" s="23"/>
      <c r="AG498" s="34"/>
      <c r="AH498" s="34"/>
      <c r="AI498" s="34"/>
    </row>
    <row r="499" spans="1:3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9"/>
      <c r="AC499" s="39"/>
      <c r="AD499" s="39"/>
      <c r="AE499" s="40"/>
      <c r="AF499" s="23"/>
      <c r="AG499" s="34"/>
      <c r="AH499" s="34"/>
      <c r="AI499" s="34"/>
    </row>
    <row r="500" spans="1:3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9"/>
      <c r="AC500" s="39"/>
      <c r="AD500" s="39"/>
      <c r="AE500" s="40"/>
      <c r="AF500" s="23"/>
      <c r="AG500" s="34"/>
      <c r="AH500" s="34"/>
      <c r="AI500" s="34"/>
    </row>
    <row r="501" spans="1:3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9"/>
      <c r="AC501" s="39"/>
      <c r="AD501" s="39"/>
      <c r="AE501" s="40"/>
      <c r="AF501" s="23"/>
      <c r="AG501" s="34"/>
      <c r="AH501" s="34"/>
      <c r="AI501" s="34"/>
    </row>
    <row r="502" spans="1:3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9"/>
      <c r="AC502" s="39"/>
      <c r="AD502" s="39"/>
      <c r="AE502" s="40"/>
      <c r="AF502" s="23"/>
      <c r="AG502" s="34"/>
      <c r="AH502" s="34"/>
      <c r="AI502" s="34"/>
    </row>
    <row r="503" spans="1:3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9"/>
      <c r="AC503" s="39"/>
      <c r="AD503" s="39"/>
      <c r="AE503" s="40"/>
      <c r="AF503" s="23"/>
      <c r="AG503" s="34"/>
      <c r="AH503" s="34"/>
      <c r="AI503" s="34"/>
    </row>
    <row r="504" spans="1:3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9"/>
      <c r="AC504" s="39"/>
      <c r="AD504" s="39"/>
      <c r="AE504" s="40"/>
      <c r="AF504" s="23"/>
      <c r="AG504" s="34"/>
      <c r="AH504" s="34"/>
      <c r="AI504" s="34"/>
    </row>
    <row r="505" spans="1:3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9"/>
      <c r="AC505" s="39"/>
      <c r="AD505" s="39"/>
      <c r="AE505" s="40"/>
      <c r="AF505" s="23"/>
      <c r="AG505" s="34"/>
      <c r="AH505" s="34"/>
      <c r="AI505" s="34"/>
    </row>
    <row r="506" spans="1:3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9"/>
      <c r="AC506" s="39"/>
      <c r="AD506" s="39"/>
      <c r="AE506" s="40"/>
      <c r="AF506" s="23"/>
      <c r="AG506" s="34"/>
      <c r="AH506" s="34"/>
      <c r="AI506" s="34"/>
    </row>
    <row r="507" spans="1:3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9"/>
      <c r="AC507" s="39"/>
      <c r="AD507" s="39"/>
      <c r="AE507" s="40"/>
      <c r="AF507" s="23"/>
      <c r="AG507" s="34"/>
      <c r="AH507" s="34"/>
      <c r="AI507" s="34"/>
    </row>
    <row r="508" spans="1:3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9"/>
      <c r="AC508" s="39"/>
      <c r="AD508" s="39"/>
      <c r="AE508" s="40"/>
      <c r="AF508" s="23"/>
      <c r="AG508" s="34"/>
      <c r="AH508" s="34"/>
      <c r="AI508" s="34"/>
    </row>
    <row r="509" spans="1:3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9"/>
      <c r="AC509" s="39"/>
      <c r="AD509" s="39"/>
      <c r="AE509" s="40"/>
      <c r="AF509" s="23"/>
      <c r="AG509" s="34"/>
      <c r="AH509" s="34"/>
      <c r="AI509" s="34"/>
    </row>
    <row r="510" spans="1:3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9"/>
      <c r="AC510" s="39"/>
      <c r="AD510" s="39"/>
      <c r="AE510" s="40"/>
      <c r="AF510" s="23"/>
      <c r="AG510" s="34"/>
      <c r="AH510" s="34"/>
      <c r="AI510" s="34"/>
    </row>
    <row r="511" spans="1:3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9"/>
      <c r="AC511" s="39"/>
      <c r="AD511" s="39"/>
      <c r="AE511" s="40"/>
      <c r="AF511" s="23"/>
      <c r="AG511" s="34"/>
      <c r="AH511" s="34"/>
      <c r="AI511" s="34"/>
    </row>
    <row r="512" spans="1:3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9"/>
      <c r="AC512" s="39"/>
      <c r="AD512" s="39"/>
      <c r="AE512" s="40"/>
      <c r="AF512" s="23"/>
      <c r="AG512" s="34"/>
      <c r="AH512" s="34"/>
      <c r="AI512" s="34"/>
    </row>
    <row r="513" spans="1:3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9"/>
      <c r="AC513" s="39"/>
      <c r="AD513" s="39"/>
      <c r="AE513" s="40"/>
      <c r="AF513" s="23"/>
      <c r="AG513" s="34"/>
      <c r="AH513" s="34"/>
      <c r="AI513" s="34"/>
    </row>
    <row r="514" spans="1:3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9"/>
      <c r="AC514" s="39"/>
      <c r="AD514" s="39"/>
      <c r="AE514" s="40"/>
      <c r="AF514" s="23"/>
      <c r="AG514" s="34"/>
      <c r="AH514" s="34"/>
      <c r="AI514" s="34"/>
    </row>
    <row r="515" spans="1:3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9"/>
      <c r="AC515" s="39"/>
      <c r="AD515" s="39"/>
      <c r="AE515" s="40"/>
      <c r="AF515" s="23"/>
      <c r="AG515" s="34"/>
      <c r="AH515" s="34"/>
      <c r="AI515" s="34"/>
    </row>
    <row r="516" spans="1:3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9"/>
      <c r="AC516" s="39"/>
      <c r="AD516" s="39"/>
      <c r="AE516" s="40"/>
      <c r="AF516" s="23"/>
      <c r="AG516" s="34"/>
      <c r="AH516" s="34"/>
      <c r="AI516" s="34"/>
    </row>
    <row r="517" spans="1:3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9"/>
      <c r="AC517" s="39"/>
      <c r="AD517" s="39"/>
      <c r="AE517" s="40"/>
      <c r="AF517" s="23"/>
      <c r="AG517" s="34"/>
      <c r="AH517" s="34"/>
      <c r="AI517" s="34"/>
    </row>
    <row r="518" spans="1:3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9"/>
      <c r="AC518" s="39"/>
      <c r="AD518" s="39"/>
      <c r="AE518" s="40"/>
      <c r="AF518" s="23"/>
      <c r="AG518" s="34"/>
      <c r="AH518" s="34"/>
      <c r="AI518" s="34"/>
    </row>
    <row r="519" spans="1:3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9"/>
      <c r="AC519" s="39"/>
      <c r="AD519" s="39"/>
      <c r="AE519" s="40"/>
      <c r="AF519" s="23"/>
      <c r="AG519" s="34"/>
      <c r="AH519" s="34"/>
      <c r="AI519" s="34"/>
    </row>
    <row r="520" spans="1:3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9"/>
      <c r="AC520" s="39"/>
      <c r="AD520" s="39"/>
      <c r="AE520" s="40"/>
      <c r="AF520" s="23"/>
      <c r="AG520" s="34"/>
      <c r="AH520" s="34"/>
      <c r="AI520" s="34"/>
    </row>
    <row r="521" spans="1:3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9"/>
      <c r="AC521" s="39"/>
      <c r="AD521" s="39"/>
      <c r="AE521" s="40"/>
      <c r="AF521" s="23"/>
      <c r="AG521" s="34"/>
      <c r="AH521" s="34"/>
      <c r="AI521" s="34"/>
    </row>
    <row r="522" spans="1:3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9"/>
      <c r="AC522" s="39"/>
      <c r="AD522" s="39"/>
      <c r="AE522" s="40"/>
      <c r="AF522" s="23"/>
      <c r="AG522" s="34"/>
      <c r="AH522" s="34"/>
      <c r="AI522" s="34"/>
    </row>
    <row r="523" spans="1:3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9"/>
      <c r="AC523" s="39"/>
      <c r="AD523" s="39"/>
      <c r="AE523" s="40"/>
      <c r="AF523" s="23"/>
      <c r="AG523" s="34"/>
      <c r="AH523" s="34"/>
      <c r="AI523" s="34"/>
    </row>
    <row r="524" spans="1:3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9"/>
      <c r="AC524" s="39"/>
      <c r="AD524" s="39"/>
      <c r="AE524" s="40"/>
      <c r="AF524" s="23"/>
      <c r="AG524" s="34"/>
      <c r="AH524" s="34"/>
      <c r="AI524" s="34"/>
    </row>
    <row r="525" spans="1:3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9"/>
      <c r="AC525" s="39"/>
      <c r="AD525" s="39"/>
      <c r="AE525" s="40"/>
      <c r="AF525" s="23"/>
      <c r="AG525" s="34"/>
      <c r="AH525" s="34"/>
      <c r="AI525" s="34"/>
    </row>
    <row r="526" spans="1:3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9"/>
      <c r="AC526" s="39"/>
      <c r="AD526" s="39"/>
      <c r="AE526" s="40"/>
      <c r="AF526" s="23"/>
      <c r="AG526" s="34"/>
      <c r="AH526" s="34"/>
      <c r="AI526" s="34"/>
    </row>
    <row r="527" spans="1:3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9"/>
      <c r="AC527" s="39"/>
      <c r="AD527" s="39"/>
      <c r="AE527" s="40"/>
      <c r="AF527" s="23"/>
      <c r="AG527" s="34"/>
      <c r="AH527" s="34"/>
      <c r="AI527" s="34"/>
    </row>
    <row r="528" spans="1:3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9"/>
      <c r="AC528" s="39"/>
      <c r="AD528" s="39"/>
      <c r="AE528" s="40"/>
      <c r="AF528" s="23"/>
      <c r="AG528" s="34"/>
      <c r="AH528" s="34"/>
      <c r="AI528" s="34"/>
    </row>
    <row r="529" spans="1:3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9"/>
      <c r="AC529" s="39"/>
      <c r="AD529" s="39"/>
      <c r="AE529" s="40"/>
      <c r="AF529" s="23"/>
      <c r="AG529" s="34"/>
      <c r="AH529" s="34"/>
      <c r="AI529" s="34"/>
    </row>
    <row r="530" spans="1:3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9"/>
      <c r="AC530" s="39"/>
      <c r="AD530" s="39"/>
      <c r="AE530" s="40"/>
      <c r="AF530" s="23"/>
      <c r="AG530" s="34"/>
      <c r="AH530" s="34"/>
      <c r="AI530" s="34"/>
    </row>
    <row r="531" spans="1:3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9"/>
      <c r="AC531" s="39"/>
      <c r="AD531" s="39"/>
      <c r="AE531" s="40"/>
      <c r="AF531" s="23"/>
      <c r="AG531" s="34"/>
      <c r="AH531" s="34"/>
      <c r="AI531" s="34"/>
    </row>
    <row r="532" spans="1:3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9"/>
      <c r="AC532" s="39"/>
      <c r="AD532" s="39"/>
      <c r="AE532" s="40"/>
      <c r="AF532" s="23"/>
      <c r="AG532" s="34"/>
      <c r="AH532" s="34"/>
      <c r="AI532" s="34"/>
    </row>
    <row r="533" spans="1:3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9"/>
      <c r="AC533" s="39"/>
      <c r="AD533" s="39"/>
      <c r="AE533" s="40"/>
      <c r="AF533" s="23"/>
      <c r="AG533" s="34"/>
      <c r="AH533" s="34"/>
      <c r="AI533" s="34"/>
    </row>
    <row r="534" spans="1:3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9"/>
      <c r="AC534" s="39"/>
      <c r="AD534" s="39"/>
      <c r="AE534" s="40"/>
      <c r="AF534" s="23"/>
      <c r="AG534" s="34"/>
      <c r="AH534" s="34"/>
      <c r="AI534" s="34"/>
    </row>
    <row r="535" spans="1: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9"/>
      <c r="AC535" s="39"/>
      <c r="AD535" s="39"/>
      <c r="AE535" s="40"/>
      <c r="AF535" s="23"/>
      <c r="AG535" s="34"/>
      <c r="AH535" s="34"/>
      <c r="AI535" s="34"/>
    </row>
    <row r="536" spans="1:3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9"/>
      <c r="AC536" s="39"/>
      <c r="AD536" s="39"/>
      <c r="AE536" s="40"/>
      <c r="AF536" s="23"/>
      <c r="AG536" s="34"/>
      <c r="AH536" s="34"/>
      <c r="AI536" s="34"/>
    </row>
    <row r="537" spans="1:3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9"/>
      <c r="AC537" s="39"/>
      <c r="AD537" s="39"/>
      <c r="AE537" s="40"/>
      <c r="AF537" s="23"/>
      <c r="AG537" s="34"/>
      <c r="AH537" s="34"/>
      <c r="AI537" s="34"/>
    </row>
    <row r="538" spans="1:3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9"/>
      <c r="AC538" s="39"/>
      <c r="AD538" s="39"/>
      <c r="AE538" s="40"/>
      <c r="AF538" s="23"/>
      <c r="AG538" s="34"/>
      <c r="AH538" s="34"/>
      <c r="AI538" s="34"/>
    </row>
    <row r="539" spans="1:3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9"/>
      <c r="AC539" s="39"/>
      <c r="AD539" s="39"/>
      <c r="AE539" s="40"/>
      <c r="AF539" s="23"/>
      <c r="AG539" s="34"/>
      <c r="AH539" s="34"/>
      <c r="AI539" s="34"/>
    </row>
    <row r="540" spans="1:3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9"/>
      <c r="AC540" s="39"/>
      <c r="AD540" s="39"/>
      <c r="AE540" s="40"/>
      <c r="AF540" s="23"/>
      <c r="AG540" s="34"/>
      <c r="AH540" s="34"/>
      <c r="AI540" s="34"/>
    </row>
    <row r="541" spans="1:3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9"/>
      <c r="AC541" s="39"/>
      <c r="AD541" s="39"/>
      <c r="AE541" s="40"/>
      <c r="AF541" s="23"/>
      <c r="AG541" s="34"/>
      <c r="AH541" s="34"/>
      <c r="AI541" s="34"/>
    </row>
    <row r="542" spans="1:3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9"/>
      <c r="AC542" s="39"/>
      <c r="AD542" s="39"/>
      <c r="AE542" s="40"/>
      <c r="AF542" s="23"/>
      <c r="AG542" s="34"/>
      <c r="AH542" s="34"/>
      <c r="AI542" s="34"/>
    </row>
    <row r="543" spans="1:3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9"/>
      <c r="AC543" s="39"/>
      <c r="AD543" s="39"/>
      <c r="AE543" s="40"/>
      <c r="AF543" s="23"/>
      <c r="AG543" s="34"/>
      <c r="AH543" s="34"/>
      <c r="AI543" s="34"/>
    </row>
    <row r="544" spans="1:3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9"/>
      <c r="AC544" s="39"/>
      <c r="AD544" s="39"/>
      <c r="AE544" s="40"/>
      <c r="AF544" s="23"/>
      <c r="AG544" s="34"/>
      <c r="AH544" s="34"/>
      <c r="AI544" s="34"/>
    </row>
    <row r="545" spans="1:3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9"/>
      <c r="AC545" s="39"/>
      <c r="AD545" s="39"/>
      <c r="AE545" s="40"/>
      <c r="AF545" s="23"/>
      <c r="AG545" s="34"/>
      <c r="AH545" s="34"/>
      <c r="AI545" s="34"/>
    </row>
    <row r="546" spans="1:3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9"/>
      <c r="AC546" s="39"/>
      <c r="AD546" s="39"/>
      <c r="AE546" s="40"/>
      <c r="AF546" s="23"/>
      <c r="AG546" s="34"/>
      <c r="AH546" s="34"/>
      <c r="AI546" s="34"/>
    </row>
    <row r="547" spans="1:3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9"/>
      <c r="AC547" s="39"/>
      <c r="AD547" s="39"/>
      <c r="AE547" s="40"/>
      <c r="AF547" s="23"/>
      <c r="AG547" s="34"/>
      <c r="AH547" s="34"/>
      <c r="AI547" s="34"/>
    </row>
    <row r="548" spans="1:3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9"/>
      <c r="AC548" s="39"/>
      <c r="AD548" s="39"/>
      <c r="AE548" s="40"/>
      <c r="AF548" s="23"/>
      <c r="AG548" s="34"/>
      <c r="AH548" s="34"/>
      <c r="AI548" s="34"/>
    </row>
    <row r="549" spans="1:3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9"/>
      <c r="AC549" s="39"/>
      <c r="AD549" s="39"/>
      <c r="AE549" s="40"/>
      <c r="AF549" s="23"/>
      <c r="AG549" s="34"/>
      <c r="AH549" s="34"/>
      <c r="AI549" s="34"/>
    </row>
    <row r="550" spans="1:3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9"/>
      <c r="AC550" s="39"/>
      <c r="AD550" s="39"/>
      <c r="AE550" s="40"/>
      <c r="AF550" s="23"/>
      <c r="AG550" s="34"/>
      <c r="AH550" s="34"/>
      <c r="AI550" s="34"/>
    </row>
    <row r="551" spans="1:3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9"/>
      <c r="AC551" s="39"/>
      <c r="AD551" s="39"/>
      <c r="AE551" s="40"/>
      <c r="AF551" s="23"/>
      <c r="AG551" s="34"/>
      <c r="AH551" s="34"/>
      <c r="AI551" s="34"/>
    </row>
    <row r="552" spans="1:3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9"/>
      <c r="AC552" s="39"/>
      <c r="AD552" s="39"/>
      <c r="AE552" s="40"/>
      <c r="AF552" s="23"/>
      <c r="AG552" s="34"/>
      <c r="AH552" s="34"/>
      <c r="AI552" s="34"/>
    </row>
    <row r="553" spans="1:3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9"/>
      <c r="AC553" s="39"/>
      <c r="AD553" s="39"/>
      <c r="AE553" s="40"/>
      <c r="AF553" s="23"/>
      <c r="AG553" s="34"/>
      <c r="AH553" s="34"/>
      <c r="AI553" s="34"/>
    </row>
    <row r="554" spans="1:3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9"/>
      <c r="AC554" s="39"/>
      <c r="AD554" s="39"/>
      <c r="AE554" s="40"/>
      <c r="AF554" s="23"/>
      <c r="AG554" s="34"/>
      <c r="AH554" s="34"/>
      <c r="AI554" s="34"/>
    </row>
    <row r="555" spans="1:3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9"/>
      <c r="AC555" s="39"/>
      <c r="AD555" s="39"/>
      <c r="AE555" s="40"/>
      <c r="AF555" s="23"/>
      <c r="AG555" s="34"/>
      <c r="AH555" s="34"/>
      <c r="AI555" s="34"/>
    </row>
    <row r="556" spans="1:3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9"/>
      <c r="AC556" s="39"/>
      <c r="AD556" s="39"/>
      <c r="AE556" s="40"/>
      <c r="AF556" s="23"/>
      <c r="AG556" s="34"/>
      <c r="AH556" s="34"/>
      <c r="AI556" s="34"/>
    </row>
    <row r="557" spans="1:3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9"/>
      <c r="AC557" s="39"/>
      <c r="AD557" s="39"/>
      <c r="AE557" s="40"/>
      <c r="AF557" s="23"/>
      <c r="AG557" s="34"/>
      <c r="AH557" s="34"/>
      <c r="AI557" s="34"/>
    </row>
    <row r="558" spans="1:3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9"/>
      <c r="AC558" s="39"/>
      <c r="AD558" s="39"/>
      <c r="AE558" s="40"/>
      <c r="AF558" s="23"/>
      <c r="AG558" s="34"/>
      <c r="AH558" s="34"/>
      <c r="AI558" s="34"/>
    </row>
    <row r="559" spans="1:3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9"/>
      <c r="AC559" s="39"/>
      <c r="AD559" s="39"/>
      <c r="AE559" s="40"/>
      <c r="AF559" s="23"/>
      <c r="AG559" s="34"/>
      <c r="AH559" s="34"/>
      <c r="AI559" s="34"/>
    </row>
    <row r="560" spans="1:3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9"/>
      <c r="AC560" s="39"/>
      <c r="AD560" s="39"/>
      <c r="AE560" s="40"/>
      <c r="AF560" s="23"/>
      <c r="AG560" s="34"/>
      <c r="AH560" s="34"/>
      <c r="AI560" s="34"/>
    </row>
    <row r="561" spans="1:3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9"/>
      <c r="AC561" s="39"/>
      <c r="AD561" s="39"/>
      <c r="AE561" s="40"/>
      <c r="AF561" s="23"/>
      <c r="AG561" s="34"/>
      <c r="AH561" s="34"/>
      <c r="AI561" s="34"/>
    </row>
    <row r="562" spans="1:3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9"/>
      <c r="AC562" s="39"/>
      <c r="AD562" s="39"/>
      <c r="AE562" s="40"/>
      <c r="AF562" s="23"/>
      <c r="AG562" s="34"/>
      <c r="AH562" s="34"/>
      <c r="AI562" s="34"/>
    </row>
    <row r="563" spans="1:3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9"/>
      <c r="AC563" s="39"/>
      <c r="AD563" s="39"/>
      <c r="AE563" s="40"/>
      <c r="AF563" s="23"/>
      <c r="AG563" s="34"/>
      <c r="AH563" s="34"/>
      <c r="AI563" s="34"/>
    </row>
    <row r="564" spans="1:3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9"/>
      <c r="AC564" s="39"/>
      <c r="AD564" s="39"/>
      <c r="AE564" s="40"/>
      <c r="AF564" s="23"/>
      <c r="AG564" s="34"/>
      <c r="AH564" s="34"/>
      <c r="AI564" s="34"/>
    </row>
    <row r="565" spans="1:3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9"/>
      <c r="AC565" s="39"/>
      <c r="AD565" s="39"/>
      <c r="AE565" s="40"/>
      <c r="AF565" s="23"/>
      <c r="AG565" s="34"/>
      <c r="AH565" s="34"/>
      <c r="AI565" s="34"/>
    </row>
    <row r="566" spans="1:3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9"/>
      <c r="AC566" s="39"/>
      <c r="AD566" s="39"/>
      <c r="AE566" s="40"/>
      <c r="AF566" s="23"/>
      <c r="AG566" s="34"/>
      <c r="AH566" s="34"/>
      <c r="AI566" s="34"/>
    </row>
    <row r="567" spans="1:3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9"/>
      <c r="AC567" s="39"/>
      <c r="AD567" s="39"/>
      <c r="AE567" s="40"/>
      <c r="AF567" s="23"/>
      <c r="AG567" s="34"/>
      <c r="AH567" s="34"/>
      <c r="AI567" s="34"/>
    </row>
    <row r="568" spans="1:3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9"/>
      <c r="AC568" s="39"/>
      <c r="AD568" s="39"/>
      <c r="AE568" s="40"/>
      <c r="AF568" s="23"/>
      <c r="AG568" s="34"/>
      <c r="AH568" s="34"/>
      <c r="AI568" s="34"/>
    </row>
    <row r="569" spans="1:3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9"/>
      <c r="AC569" s="39"/>
      <c r="AD569" s="39"/>
      <c r="AE569" s="40"/>
      <c r="AF569" s="23"/>
      <c r="AG569" s="34"/>
      <c r="AH569" s="34"/>
      <c r="AI569" s="34"/>
    </row>
    <row r="570" spans="1:3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9"/>
      <c r="AC570" s="39"/>
      <c r="AD570" s="39"/>
      <c r="AE570" s="40"/>
      <c r="AF570" s="23"/>
      <c r="AG570" s="34"/>
      <c r="AH570" s="34"/>
      <c r="AI570" s="34"/>
    </row>
    <row r="571" spans="1:3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9"/>
      <c r="AC571" s="39"/>
      <c r="AD571" s="39"/>
      <c r="AE571" s="40"/>
      <c r="AF571" s="23"/>
      <c r="AG571" s="34"/>
      <c r="AH571" s="34"/>
      <c r="AI571" s="34"/>
    </row>
    <row r="572" spans="1:3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9"/>
      <c r="AC572" s="39"/>
      <c r="AD572" s="39"/>
      <c r="AE572" s="40"/>
      <c r="AF572" s="23"/>
      <c r="AG572" s="34"/>
      <c r="AH572" s="34"/>
      <c r="AI572" s="34"/>
    </row>
    <row r="573" spans="1:3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9"/>
      <c r="AC573" s="39"/>
      <c r="AD573" s="39"/>
      <c r="AE573" s="40"/>
      <c r="AF573" s="23"/>
      <c r="AG573" s="34"/>
      <c r="AH573" s="34"/>
      <c r="AI573" s="34"/>
    </row>
    <row r="574" spans="1:3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9"/>
      <c r="AC574" s="39"/>
      <c r="AD574" s="39"/>
      <c r="AE574" s="40"/>
      <c r="AF574" s="23"/>
      <c r="AG574" s="34"/>
      <c r="AH574" s="34"/>
      <c r="AI574" s="34"/>
    </row>
    <row r="575" spans="1:3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9"/>
      <c r="AC575" s="39"/>
      <c r="AD575" s="39"/>
      <c r="AE575" s="40"/>
      <c r="AF575" s="23"/>
      <c r="AG575" s="34"/>
      <c r="AH575" s="34"/>
      <c r="AI575" s="34"/>
    </row>
    <row r="576" spans="1:3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9"/>
      <c r="AC576" s="39"/>
      <c r="AD576" s="39"/>
      <c r="AE576" s="40"/>
      <c r="AF576" s="23"/>
      <c r="AG576" s="34"/>
      <c r="AH576" s="34"/>
      <c r="AI576" s="34"/>
    </row>
    <row r="577" spans="1:3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9"/>
      <c r="AC577" s="39"/>
      <c r="AD577" s="39"/>
      <c r="AE577" s="40"/>
      <c r="AF577" s="23"/>
      <c r="AG577" s="34"/>
      <c r="AH577" s="34"/>
      <c r="AI577" s="34"/>
    </row>
    <row r="578" spans="1:3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9"/>
      <c r="AC578" s="39"/>
      <c r="AD578" s="39"/>
      <c r="AE578" s="40"/>
      <c r="AF578" s="23"/>
      <c r="AG578" s="34"/>
      <c r="AH578" s="34"/>
      <c r="AI578" s="34"/>
    </row>
    <row r="579" spans="1:3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9"/>
      <c r="AC579" s="39"/>
      <c r="AD579" s="39"/>
      <c r="AE579" s="40"/>
      <c r="AF579" s="23"/>
      <c r="AG579" s="34"/>
      <c r="AH579" s="34"/>
      <c r="AI579" s="34"/>
    </row>
    <row r="580" spans="1:3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9"/>
      <c r="AC580" s="39"/>
      <c r="AD580" s="39"/>
      <c r="AE580" s="40"/>
      <c r="AF580" s="23"/>
      <c r="AG580" s="34"/>
      <c r="AH580" s="34"/>
      <c r="AI580" s="34"/>
    </row>
    <row r="581" spans="1:3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9"/>
      <c r="AC581" s="39"/>
      <c r="AD581" s="39"/>
      <c r="AE581" s="40"/>
      <c r="AF581" s="23"/>
      <c r="AG581" s="34"/>
      <c r="AH581" s="34"/>
      <c r="AI581" s="34"/>
    </row>
    <row r="582" spans="1:3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9"/>
      <c r="AC582" s="39"/>
      <c r="AD582" s="39"/>
      <c r="AE582" s="40"/>
      <c r="AF582" s="23"/>
      <c r="AG582" s="34"/>
      <c r="AH582" s="34"/>
      <c r="AI582" s="34"/>
    </row>
    <row r="583" spans="1:3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9"/>
      <c r="AC583" s="39"/>
      <c r="AD583" s="39"/>
      <c r="AE583" s="40"/>
      <c r="AF583" s="23"/>
      <c r="AG583" s="34"/>
      <c r="AH583" s="34"/>
      <c r="AI583" s="34"/>
    </row>
    <row r="584" spans="1:3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9"/>
      <c r="AC584" s="39"/>
      <c r="AD584" s="39"/>
      <c r="AE584" s="40"/>
      <c r="AF584" s="23"/>
      <c r="AG584" s="34"/>
      <c r="AH584" s="34"/>
      <c r="AI584" s="34"/>
    </row>
    <row r="585" spans="1:3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9"/>
      <c r="AC585" s="39"/>
      <c r="AD585" s="39"/>
      <c r="AE585" s="40"/>
      <c r="AF585" s="23"/>
      <c r="AG585" s="34"/>
      <c r="AH585" s="34"/>
      <c r="AI585" s="34"/>
    </row>
    <row r="586" spans="1:3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9"/>
      <c r="AC586" s="39"/>
      <c r="AD586" s="39"/>
      <c r="AE586" s="40"/>
      <c r="AF586" s="23"/>
      <c r="AG586" s="34"/>
      <c r="AH586" s="34"/>
      <c r="AI586" s="34"/>
    </row>
    <row r="587" spans="1:3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9"/>
      <c r="AC587" s="39"/>
      <c r="AD587" s="39"/>
      <c r="AE587" s="40"/>
      <c r="AF587" s="23"/>
      <c r="AG587" s="34"/>
      <c r="AH587" s="34"/>
      <c r="AI587" s="34"/>
    </row>
    <row r="588" spans="1:3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9"/>
      <c r="AC588" s="39"/>
      <c r="AD588" s="39"/>
      <c r="AE588" s="40"/>
      <c r="AF588" s="23"/>
      <c r="AG588" s="34"/>
      <c r="AH588" s="34"/>
      <c r="AI588" s="34"/>
    </row>
    <row r="589" spans="1:3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9"/>
      <c r="AC589" s="39"/>
      <c r="AD589" s="39"/>
      <c r="AE589" s="40"/>
      <c r="AF589" s="23"/>
      <c r="AG589" s="34"/>
      <c r="AH589" s="34"/>
      <c r="AI589" s="34"/>
    </row>
    <row r="590" spans="1:3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9"/>
      <c r="AC590" s="39"/>
      <c r="AD590" s="39"/>
      <c r="AE590" s="40"/>
      <c r="AF590" s="23"/>
      <c r="AG590" s="34"/>
      <c r="AH590" s="34"/>
      <c r="AI590" s="34"/>
    </row>
    <row r="591" spans="1:3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9"/>
      <c r="AC591" s="39"/>
      <c r="AD591" s="39"/>
      <c r="AE591" s="40"/>
      <c r="AF591" s="23"/>
      <c r="AG591" s="34"/>
      <c r="AH591" s="34"/>
      <c r="AI591" s="34"/>
    </row>
    <row r="592" spans="1:3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9"/>
      <c r="AC592" s="39"/>
      <c r="AD592" s="39"/>
      <c r="AE592" s="40"/>
      <c r="AF592" s="23"/>
      <c r="AG592" s="34"/>
      <c r="AH592" s="34"/>
      <c r="AI592" s="34"/>
    </row>
    <row r="593" spans="1:3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9"/>
      <c r="AC593" s="39"/>
      <c r="AD593" s="39"/>
      <c r="AE593" s="40"/>
      <c r="AF593" s="23"/>
      <c r="AG593" s="34"/>
      <c r="AH593" s="34"/>
      <c r="AI593" s="34"/>
    </row>
    <row r="594" spans="1:3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9"/>
      <c r="AC594" s="39"/>
      <c r="AD594" s="39"/>
      <c r="AE594" s="40"/>
      <c r="AF594" s="23"/>
      <c r="AG594" s="34"/>
      <c r="AH594" s="34"/>
      <c r="AI594" s="34"/>
    </row>
    <row r="595" spans="1:3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9"/>
      <c r="AC595" s="39"/>
      <c r="AD595" s="39"/>
      <c r="AE595" s="40"/>
      <c r="AF595" s="23"/>
      <c r="AG595" s="34"/>
      <c r="AH595" s="34"/>
      <c r="AI595" s="34"/>
    </row>
    <row r="596" spans="1:3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9"/>
      <c r="AC596" s="39"/>
      <c r="AD596" s="39"/>
      <c r="AE596" s="40"/>
      <c r="AF596" s="23"/>
      <c r="AG596" s="34"/>
      <c r="AH596" s="34"/>
      <c r="AI596" s="34"/>
    </row>
    <row r="597" spans="1:3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9"/>
      <c r="AC597" s="39"/>
      <c r="AD597" s="39"/>
      <c r="AE597" s="40"/>
      <c r="AF597" s="23"/>
      <c r="AG597" s="34"/>
      <c r="AH597" s="34"/>
      <c r="AI597" s="34"/>
    </row>
    <row r="598" spans="1:3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9"/>
      <c r="AC598" s="39"/>
      <c r="AD598" s="39"/>
      <c r="AE598" s="40"/>
      <c r="AF598" s="23"/>
      <c r="AG598" s="34"/>
      <c r="AH598" s="34"/>
      <c r="AI598" s="34"/>
    </row>
    <row r="599" spans="1:3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9"/>
      <c r="AC599" s="39"/>
      <c r="AD599" s="39"/>
      <c r="AE599" s="40"/>
      <c r="AF599" s="23"/>
      <c r="AG599" s="34"/>
      <c r="AH599" s="34"/>
      <c r="AI599" s="34"/>
    </row>
    <row r="600" spans="1:3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9"/>
      <c r="AC600" s="39"/>
      <c r="AD600" s="39"/>
      <c r="AE600" s="40"/>
      <c r="AF600" s="23"/>
      <c r="AG600" s="34"/>
      <c r="AH600" s="34"/>
      <c r="AI600" s="34"/>
    </row>
    <row r="601" spans="1:3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9"/>
      <c r="AC601" s="39"/>
      <c r="AD601" s="39"/>
      <c r="AE601" s="40"/>
      <c r="AF601" s="23"/>
      <c r="AG601" s="34"/>
      <c r="AH601" s="34"/>
      <c r="AI601" s="34"/>
    </row>
    <row r="602" spans="1:3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9"/>
      <c r="AC602" s="39"/>
      <c r="AD602" s="39"/>
      <c r="AE602" s="40"/>
      <c r="AF602" s="23"/>
      <c r="AG602" s="34"/>
      <c r="AH602" s="34"/>
      <c r="AI602" s="34"/>
    </row>
    <row r="603" spans="1:3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9"/>
      <c r="AC603" s="39"/>
      <c r="AD603" s="39"/>
      <c r="AE603" s="40"/>
      <c r="AF603" s="23"/>
      <c r="AG603" s="34"/>
      <c r="AH603" s="34"/>
      <c r="AI603" s="34"/>
    </row>
    <row r="604" spans="1:3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9"/>
      <c r="AC604" s="39"/>
      <c r="AD604" s="39"/>
      <c r="AE604" s="40"/>
      <c r="AF604" s="23"/>
      <c r="AG604" s="34"/>
      <c r="AH604" s="34"/>
      <c r="AI604" s="34"/>
    </row>
    <row r="605" spans="1:3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9"/>
      <c r="AC605" s="39"/>
      <c r="AD605" s="39"/>
      <c r="AE605" s="40"/>
      <c r="AF605" s="23"/>
      <c r="AG605" s="34"/>
      <c r="AH605" s="34"/>
      <c r="AI605" s="34"/>
    </row>
    <row r="606" spans="1:3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9"/>
      <c r="AC606" s="39"/>
      <c r="AD606" s="39"/>
      <c r="AE606" s="40"/>
      <c r="AF606" s="23"/>
      <c r="AG606" s="34"/>
      <c r="AH606" s="34"/>
      <c r="AI606" s="34"/>
    </row>
    <row r="607" spans="1:3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9"/>
      <c r="AC607" s="39"/>
      <c r="AD607" s="39"/>
      <c r="AE607" s="40"/>
      <c r="AF607" s="23"/>
      <c r="AG607" s="34"/>
      <c r="AH607" s="34"/>
      <c r="AI607" s="34"/>
    </row>
    <row r="608" spans="1:3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9"/>
      <c r="AC608" s="39"/>
      <c r="AD608" s="39"/>
      <c r="AE608" s="40"/>
      <c r="AF608" s="23"/>
      <c r="AG608" s="34"/>
      <c r="AH608" s="34"/>
      <c r="AI608" s="34"/>
    </row>
    <row r="609" spans="1:3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9"/>
      <c r="AC609" s="39"/>
      <c r="AD609" s="39"/>
      <c r="AE609" s="40"/>
      <c r="AF609" s="23"/>
      <c r="AG609" s="34"/>
      <c r="AH609" s="34"/>
      <c r="AI609" s="34"/>
    </row>
    <row r="610" spans="1:3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9"/>
      <c r="AC610" s="39"/>
      <c r="AD610" s="39"/>
      <c r="AE610" s="40"/>
      <c r="AF610" s="23"/>
      <c r="AG610" s="34"/>
      <c r="AH610" s="34"/>
      <c r="AI610" s="34"/>
    </row>
    <row r="611" spans="1:3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9"/>
      <c r="AC611" s="39"/>
      <c r="AD611" s="39"/>
      <c r="AE611" s="40"/>
      <c r="AF611" s="23"/>
      <c r="AG611" s="34"/>
      <c r="AH611" s="34"/>
      <c r="AI611" s="34"/>
    </row>
    <row r="612" spans="1:3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9"/>
      <c r="AC612" s="39"/>
      <c r="AD612" s="39"/>
      <c r="AE612" s="40"/>
      <c r="AF612" s="23"/>
      <c r="AG612" s="34"/>
      <c r="AH612" s="34"/>
      <c r="AI612" s="34"/>
    </row>
    <row r="613" spans="1:3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9"/>
      <c r="AC613" s="39"/>
      <c r="AD613" s="39"/>
      <c r="AE613" s="40"/>
      <c r="AF613" s="23"/>
      <c r="AG613" s="34"/>
      <c r="AH613" s="34"/>
      <c r="AI613" s="34"/>
    </row>
    <row r="614" spans="1:3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9"/>
      <c r="AC614" s="39"/>
      <c r="AD614" s="39"/>
      <c r="AE614" s="40"/>
      <c r="AF614" s="23"/>
      <c r="AG614" s="34"/>
      <c r="AH614" s="34"/>
      <c r="AI614" s="34"/>
    </row>
    <row r="615" spans="1:3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9"/>
      <c r="AC615" s="39"/>
      <c r="AD615" s="39"/>
      <c r="AE615" s="40"/>
      <c r="AF615" s="23"/>
      <c r="AG615" s="34"/>
      <c r="AH615" s="34"/>
      <c r="AI615" s="34"/>
    </row>
    <row r="616" spans="1:3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9"/>
      <c r="AC616" s="39"/>
      <c r="AD616" s="39"/>
      <c r="AE616" s="40"/>
      <c r="AF616" s="23"/>
      <c r="AG616" s="34"/>
      <c r="AH616" s="34"/>
      <c r="AI616" s="34"/>
    </row>
    <row r="617" spans="1:3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9"/>
      <c r="AC617" s="39"/>
      <c r="AD617" s="39"/>
      <c r="AE617" s="40"/>
      <c r="AF617" s="23"/>
      <c r="AG617" s="34"/>
      <c r="AH617" s="34"/>
      <c r="AI617" s="34"/>
    </row>
    <row r="618" spans="1:3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9"/>
      <c r="AC618" s="39"/>
      <c r="AD618" s="39"/>
      <c r="AE618" s="40"/>
      <c r="AF618" s="23"/>
      <c r="AG618" s="34"/>
      <c r="AH618" s="34"/>
      <c r="AI618" s="34"/>
    </row>
    <row r="619" spans="1:3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9"/>
      <c r="AC619" s="39"/>
      <c r="AD619" s="39"/>
      <c r="AE619" s="40"/>
      <c r="AF619" s="23"/>
      <c r="AG619" s="34"/>
      <c r="AH619" s="34"/>
      <c r="AI619" s="34"/>
    </row>
    <row r="620" spans="1:3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9"/>
      <c r="AC620" s="39"/>
      <c r="AD620" s="39"/>
      <c r="AE620" s="40"/>
      <c r="AF620" s="23"/>
      <c r="AG620" s="34"/>
      <c r="AH620" s="34"/>
      <c r="AI620" s="34"/>
    </row>
    <row r="621" spans="1:3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9"/>
      <c r="AC621" s="39"/>
      <c r="AD621" s="39"/>
      <c r="AE621" s="40"/>
      <c r="AF621" s="23"/>
      <c r="AG621" s="34"/>
      <c r="AH621" s="34"/>
      <c r="AI621" s="34"/>
    </row>
    <row r="622" spans="1:3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9"/>
      <c r="AC622" s="39"/>
      <c r="AD622" s="39"/>
      <c r="AE622" s="40"/>
      <c r="AF622" s="23"/>
      <c r="AG622" s="34"/>
      <c r="AH622" s="34"/>
      <c r="AI622" s="34"/>
    </row>
    <row r="623" spans="1:3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9"/>
      <c r="AC623" s="39"/>
      <c r="AD623" s="39"/>
      <c r="AE623" s="40"/>
      <c r="AF623" s="23"/>
      <c r="AG623" s="34"/>
      <c r="AH623" s="34"/>
      <c r="AI623" s="34"/>
    </row>
    <row r="624" spans="1:3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9"/>
      <c r="AC624" s="39"/>
      <c r="AD624" s="39"/>
      <c r="AE624" s="40"/>
      <c r="AF624" s="23"/>
      <c r="AG624" s="34"/>
      <c r="AH624" s="34"/>
      <c r="AI624" s="34"/>
    </row>
    <row r="625" spans="1:3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9"/>
      <c r="AC625" s="39"/>
      <c r="AD625" s="39"/>
      <c r="AE625" s="40"/>
      <c r="AF625" s="23"/>
      <c r="AG625" s="34"/>
      <c r="AH625" s="34"/>
      <c r="AI625" s="34"/>
    </row>
    <row r="626" spans="1:3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9"/>
      <c r="AC626" s="39"/>
      <c r="AD626" s="39"/>
      <c r="AE626" s="40"/>
      <c r="AF626" s="23"/>
      <c r="AG626" s="34"/>
      <c r="AH626" s="34"/>
      <c r="AI626" s="34"/>
    </row>
    <row r="627" spans="1:3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9"/>
      <c r="AC627" s="39"/>
      <c r="AD627" s="39"/>
      <c r="AE627" s="40"/>
      <c r="AF627" s="23"/>
      <c r="AG627" s="34"/>
      <c r="AH627" s="34"/>
      <c r="AI627" s="34"/>
    </row>
    <row r="628" spans="1:3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9"/>
      <c r="AC628" s="39"/>
      <c r="AD628" s="39"/>
      <c r="AE628" s="40"/>
      <c r="AF628" s="23"/>
      <c r="AG628" s="34"/>
      <c r="AH628" s="34"/>
      <c r="AI628" s="34"/>
    </row>
    <row r="629" spans="1:3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9"/>
      <c r="AC629" s="39"/>
      <c r="AD629" s="39"/>
      <c r="AE629" s="40"/>
      <c r="AF629" s="23"/>
      <c r="AG629" s="34"/>
      <c r="AH629" s="34"/>
      <c r="AI629" s="34"/>
    </row>
    <row r="630" spans="1:3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9"/>
      <c r="AC630" s="39"/>
      <c r="AD630" s="39"/>
      <c r="AE630" s="40"/>
      <c r="AF630" s="23"/>
      <c r="AG630" s="34"/>
      <c r="AH630" s="34"/>
      <c r="AI630" s="34"/>
    </row>
    <row r="631" spans="1:3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9"/>
      <c r="AC631" s="39"/>
      <c r="AD631" s="39"/>
      <c r="AE631" s="40"/>
      <c r="AF631" s="23"/>
      <c r="AG631" s="34"/>
      <c r="AH631" s="34"/>
      <c r="AI631" s="34"/>
    </row>
    <row r="632" spans="1:3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9"/>
      <c r="AC632" s="39"/>
      <c r="AD632" s="39"/>
      <c r="AE632" s="40"/>
      <c r="AF632" s="23"/>
      <c r="AG632" s="34"/>
      <c r="AH632" s="34"/>
      <c r="AI632" s="34"/>
    </row>
    <row r="633" spans="1:3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9"/>
      <c r="AC633" s="39"/>
      <c r="AD633" s="39"/>
      <c r="AE633" s="40"/>
      <c r="AF633" s="23"/>
      <c r="AG633" s="34"/>
      <c r="AH633" s="34"/>
      <c r="AI633" s="34"/>
    </row>
    <row r="634" spans="1:3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9"/>
      <c r="AC634" s="39"/>
      <c r="AD634" s="39"/>
      <c r="AE634" s="40"/>
      <c r="AF634" s="23"/>
      <c r="AG634" s="34"/>
      <c r="AH634" s="34"/>
      <c r="AI634" s="34"/>
    </row>
    <row r="635" spans="1: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9"/>
      <c r="AC635" s="39"/>
      <c r="AD635" s="39"/>
      <c r="AE635" s="40"/>
      <c r="AF635" s="23"/>
      <c r="AG635" s="34"/>
      <c r="AH635" s="34"/>
      <c r="AI635" s="34"/>
    </row>
    <row r="636" spans="1:3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9"/>
      <c r="AC636" s="39"/>
      <c r="AD636" s="39"/>
      <c r="AE636" s="40"/>
      <c r="AF636" s="23"/>
      <c r="AG636" s="34"/>
      <c r="AH636" s="34"/>
      <c r="AI636" s="34"/>
    </row>
    <row r="637" spans="1:3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9"/>
      <c r="AC637" s="39"/>
      <c r="AD637" s="39"/>
      <c r="AE637" s="40"/>
      <c r="AF637" s="23"/>
      <c r="AG637" s="34"/>
      <c r="AH637" s="34"/>
      <c r="AI637" s="34"/>
    </row>
    <row r="638" spans="1:3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9"/>
      <c r="AC638" s="39"/>
      <c r="AD638" s="39"/>
      <c r="AE638" s="40"/>
      <c r="AF638" s="23"/>
      <c r="AG638" s="34"/>
      <c r="AH638" s="34"/>
      <c r="AI638" s="34"/>
    </row>
    <row r="639" spans="1:3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9"/>
      <c r="AC639" s="39"/>
      <c r="AD639" s="39"/>
      <c r="AE639" s="40"/>
      <c r="AF639" s="23"/>
      <c r="AG639" s="34"/>
      <c r="AH639" s="34"/>
      <c r="AI639" s="34"/>
    </row>
    <row r="640" spans="1:3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9"/>
      <c r="AC640" s="39"/>
      <c r="AD640" s="39"/>
      <c r="AE640" s="40"/>
      <c r="AF640" s="23"/>
      <c r="AG640" s="34"/>
      <c r="AH640" s="34"/>
      <c r="AI640" s="34"/>
    </row>
    <row r="641" spans="1:3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9"/>
      <c r="AC641" s="39"/>
      <c r="AD641" s="39"/>
      <c r="AE641" s="40"/>
      <c r="AF641" s="23"/>
      <c r="AG641" s="34"/>
      <c r="AH641" s="34"/>
      <c r="AI641" s="34"/>
    </row>
    <row r="642" spans="1:3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9"/>
      <c r="AC642" s="39"/>
      <c r="AD642" s="39"/>
      <c r="AE642" s="40"/>
      <c r="AF642" s="23"/>
      <c r="AG642" s="34"/>
      <c r="AH642" s="34"/>
      <c r="AI642" s="34"/>
    </row>
    <row r="643" spans="1:3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9"/>
      <c r="AC643" s="39"/>
      <c r="AD643" s="39"/>
      <c r="AE643" s="40"/>
      <c r="AF643" s="23"/>
      <c r="AG643" s="34"/>
      <c r="AH643" s="34"/>
      <c r="AI643" s="34"/>
    </row>
    <row r="644" spans="1:3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9"/>
      <c r="AC644" s="39"/>
      <c r="AD644" s="39"/>
      <c r="AE644" s="40"/>
      <c r="AF644" s="23"/>
      <c r="AG644" s="34"/>
      <c r="AH644" s="34"/>
      <c r="AI644" s="34"/>
    </row>
    <row r="645" spans="1:3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9"/>
      <c r="AC645" s="39"/>
      <c r="AD645" s="39"/>
      <c r="AE645" s="40"/>
      <c r="AF645" s="23"/>
      <c r="AG645" s="34"/>
      <c r="AH645" s="34"/>
      <c r="AI645" s="34"/>
    </row>
    <row r="646" spans="1:3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9"/>
      <c r="AC646" s="39"/>
      <c r="AD646" s="39"/>
      <c r="AE646" s="40"/>
      <c r="AF646" s="23"/>
      <c r="AG646" s="34"/>
      <c r="AH646" s="34"/>
      <c r="AI646" s="34"/>
    </row>
    <row r="647" spans="1:3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9"/>
      <c r="AC647" s="39"/>
      <c r="AD647" s="39"/>
      <c r="AE647" s="40"/>
      <c r="AF647" s="23"/>
      <c r="AG647" s="34"/>
      <c r="AH647" s="34"/>
      <c r="AI647" s="34"/>
    </row>
    <row r="648" spans="1:3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9"/>
      <c r="AC648" s="39"/>
      <c r="AD648" s="39"/>
      <c r="AE648" s="40"/>
      <c r="AF648" s="23"/>
      <c r="AG648" s="34"/>
      <c r="AH648" s="34"/>
      <c r="AI648" s="34"/>
    </row>
    <row r="649" spans="1:3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9"/>
      <c r="AC649" s="39"/>
      <c r="AD649" s="39"/>
      <c r="AE649" s="40"/>
      <c r="AF649" s="23"/>
      <c r="AG649" s="34"/>
      <c r="AH649" s="34"/>
      <c r="AI649" s="34"/>
    </row>
    <row r="650" spans="1:3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9"/>
      <c r="AC650" s="39"/>
      <c r="AD650" s="39"/>
      <c r="AE650" s="40"/>
      <c r="AF650" s="23"/>
      <c r="AG650" s="34"/>
      <c r="AH650" s="34"/>
      <c r="AI650" s="34"/>
    </row>
    <row r="651" spans="1:3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9"/>
      <c r="AC651" s="39"/>
      <c r="AD651" s="39"/>
      <c r="AE651" s="40"/>
      <c r="AF651" s="23"/>
      <c r="AG651" s="34"/>
      <c r="AH651" s="34"/>
      <c r="AI651" s="34"/>
    </row>
    <row r="652" spans="1:3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9"/>
      <c r="AC652" s="39"/>
      <c r="AD652" s="39"/>
      <c r="AE652" s="40"/>
      <c r="AF652" s="23"/>
      <c r="AG652" s="34"/>
      <c r="AH652" s="34"/>
      <c r="AI652" s="34"/>
    </row>
    <row r="653" spans="1:3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9"/>
      <c r="AC653" s="39"/>
      <c r="AD653" s="39"/>
      <c r="AE653" s="40"/>
      <c r="AF653" s="23"/>
      <c r="AG653" s="34"/>
      <c r="AH653" s="34"/>
      <c r="AI653" s="34"/>
    </row>
    <row r="654" spans="1:3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9"/>
      <c r="AC654" s="39"/>
      <c r="AD654" s="39"/>
      <c r="AE654" s="40"/>
      <c r="AF654" s="23"/>
      <c r="AG654" s="34"/>
      <c r="AH654" s="34"/>
      <c r="AI654" s="34"/>
    </row>
    <row r="655" spans="1:3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9"/>
      <c r="AC655" s="39"/>
      <c r="AD655" s="39"/>
      <c r="AE655" s="40"/>
      <c r="AF655" s="23"/>
      <c r="AG655" s="34"/>
      <c r="AH655" s="34"/>
      <c r="AI655" s="34"/>
    </row>
    <row r="656" spans="1:3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9"/>
      <c r="AC656" s="39"/>
      <c r="AD656" s="39"/>
      <c r="AE656" s="40"/>
      <c r="AF656" s="23"/>
      <c r="AG656" s="34"/>
      <c r="AH656" s="34"/>
      <c r="AI656" s="34"/>
    </row>
    <row r="657" spans="1:3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9"/>
      <c r="AC657" s="39"/>
      <c r="AD657" s="39"/>
      <c r="AE657" s="40"/>
      <c r="AF657" s="23"/>
      <c r="AG657" s="34"/>
      <c r="AH657" s="34"/>
      <c r="AI657" s="34"/>
    </row>
    <row r="658" spans="1:3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9"/>
      <c r="AC658" s="39"/>
      <c r="AD658" s="39"/>
      <c r="AE658" s="40"/>
      <c r="AF658" s="23"/>
      <c r="AG658" s="34"/>
      <c r="AH658" s="34"/>
      <c r="AI658" s="34"/>
    </row>
    <row r="659" spans="1:3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9"/>
      <c r="AC659" s="39"/>
      <c r="AD659" s="39"/>
      <c r="AE659" s="40"/>
      <c r="AF659" s="23"/>
      <c r="AG659" s="34"/>
      <c r="AH659" s="34"/>
      <c r="AI659" s="34"/>
    </row>
    <row r="660" spans="1:3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9"/>
      <c r="AC660" s="39"/>
      <c r="AD660" s="39"/>
      <c r="AE660" s="40"/>
      <c r="AF660" s="23"/>
      <c r="AG660" s="34"/>
      <c r="AH660" s="34"/>
      <c r="AI660" s="34"/>
    </row>
    <row r="661" spans="1:3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9"/>
      <c r="AC661" s="39"/>
      <c r="AD661" s="39"/>
      <c r="AE661" s="40"/>
      <c r="AF661" s="23"/>
      <c r="AG661" s="34"/>
      <c r="AH661" s="34"/>
      <c r="AI661" s="34"/>
    </row>
    <row r="662" spans="1:3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9"/>
      <c r="AC662" s="39"/>
      <c r="AD662" s="39"/>
      <c r="AE662" s="40"/>
      <c r="AF662" s="23"/>
      <c r="AG662" s="34"/>
      <c r="AH662" s="34"/>
      <c r="AI662" s="34"/>
    </row>
    <row r="663" spans="1:3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9"/>
      <c r="AC663" s="39"/>
      <c r="AD663" s="39"/>
      <c r="AE663" s="40"/>
      <c r="AF663" s="23"/>
      <c r="AG663" s="34"/>
      <c r="AH663" s="34"/>
      <c r="AI663" s="34"/>
    </row>
    <row r="664" spans="1:3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9"/>
      <c r="AC664" s="39"/>
      <c r="AD664" s="39"/>
      <c r="AE664" s="40"/>
      <c r="AF664" s="23"/>
      <c r="AG664" s="34"/>
      <c r="AH664" s="34"/>
      <c r="AI664" s="34"/>
    </row>
    <row r="665" spans="1:3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9"/>
      <c r="AC665" s="39"/>
      <c r="AD665" s="39"/>
      <c r="AE665" s="40"/>
      <c r="AF665" s="23"/>
      <c r="AG665" s="34"/>
      <c r="AH665" s="34"/>
      <c r="AI665" s="34"/>
    </row>
    <row r="666" spans="1:3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9"/>
      <c r="AC666" s="39"/>
      <c r="AD666" s="39"/>
      <c r="AE666" s="40"/>
      <c r="AF666" s="23"/>
      <c r="AG666" s="34"/>
      <c r="AH666" s="34"/>
      <c r="AI666" s="34"/>
    </row>
    <row r="667" spans="1:3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9"/>
      <c r="AC667" s="39"/>
      <c r="AD667" s="39"/>
      <c r="AE667" s="40"/>
      <c r="AF667" s="23"/>
      <c r="AG667" s="34"/>
      <c r="AH667" s="34"/>
      <c r="AI667" s="34"/>
    </row>
    <row r="668" spans="1:3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9"/>
      <c r="AC668" s="39"/>
      <c r="AD668" s="39"/>
      <c r="AE668" s="40"/>
      <c r="AF668" s="23"/>
      <c r="AG668" s="34"/>
      <c r="AH668" s="34"/>
      <c r="AI668" s="34"/>
    </row>
    <row r="669" spans="1:3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9"/>
      <c r="AC669" s="39"/>
      <c r="AD669" s="39"/>
      <c r="AE669" s="40"/>
      <c r="AF669" s="23"/>
      <c r="AG669" s="34"/>
      <c r="AH669" s="34"/>
      <c r="AI669" s="34"/>
    </row>
    <row r="670" spans="1:3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9"/>
      <c r="AC670" s="39"/>
      <c r="AD670" s="39"/>
      <c r="AE670" s="40"/>
      <c r="AF670" s="23"/>
      <c r="AG670" s="34"/>
      <c r="AH670" s="34"/>
      <c r="AI670" s="34"/>
    </row>
    <row r="671" spans="1:3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9"/>
      <c r="AC671" s="39"/>
      <c r="AD671" s="39"/>
      <c r="AE671" s="40"/>
      <c r="AF671" s="23"/>
      <c r="AG671" s="34"/>
      <c r="AH671" s="34"/>
      <c r="AI671" s="34"/>
    </row>
    <row r="672" spans="1:3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9"/>
      <c r="AC672" s="39"/>
      <c r="AD672" s="39"/>
      <c r="AE672" s="40"/>
      <c r="AF672" s="23"/>
      <c r="AG672" s="34"/>
      <c r="AH672" s="34"/>
      <c r="AI672" s="34"/>
    </row>
    <row r="673" spans="1:3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9"/>
      <c r="AC673" s="39"/>
      <c r="AD673" s="39"/>
      <c r="AE673" s="40"/>
      <c r="AF673" s="23"/>
      <c r="AG673" s="34"/>
      <c r="AH673" s="34"/>
      <c r="AI673" s="34"/>
    </row>
    <row r="674" spans="1:3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9"/>
      <c r="AC674" s="39"/>
      <c r="AD674" s="39"/>
      <c r="AE674" s="40"/>
      <c r="AF674" s="23"/>
      <c r="AG674" s="34"/>
      <c r="AH674" s="34"/>
      <c r="AI674" s="34"/>
    </row>
    <row r="675" spans="1:3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9"/>
      <c r="AC675" s="39"/>
      <c r="AD675" s="39"/>
      <c r="AE675" s="40"/>
      <c r="AF675" s="23"/>
      <c r="AG675" s="34"/>
      <c r="AH675" s="34"/>
      <c r="AI675" s="34"/>
    </row>
    <row r="676" spans="1:3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9"/>
      <c r="AC676" s="39"/>
      <c r="AD676" s="39"/>
      <c r="AE676" s="40"/>
      <c r="AF676" s="23"/>
      <c r="AG676" s="34"/>
      <c r="AH676" s="34"/>
      <c r="AI676" s="34"/>
    </row>
    <row r="677" spans="1:3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9"/>
      <c r="AC677" s="39"/>
      <c r="AD677" s="39"/>
      <c r="AE677" s="40"/>
      <c r="AF677" s="23"/>
      <c r="AG677" s="34"/>
      <c r="AH677" s="34"/>
      <c r="AI677" s="34"/>
    </row>
    <row r="678" spans="1:3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9"/>
      <c r="AC678" s="39"/>
      <c r="AD678" s="39"/>
      <c r="AE678" s="40"/>
      <c r="AF678" s="23"/>
      <c r="AG678" s="34"/>
      <c r="AH678" s="34"/>
      <c r="AI678" s="34"/>
    </row>
    <row r="679" spans="1:3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9"/>
      <c r="AC679" s="39"/>
      <c r="AD679" s="39"/>
      <c r="AE679" s="40"/>
      <c r="AF679" s="23"/>
      <c r="AG679" s="34"/>
      <c r="AH679" s="34"/>
      <c r="AI679" s="34"/>
    </row>
    <row r="680" spans="1:3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9"/>
      <c r="AC680" s="39"/>
      <c r="AD680" s="39"/>
      <c r="AE680" s="40"/>
      <c r="AF680" s="23"/>
      <c r="AG680" s="34"/>
      <c r="AH680" s="34"/>
      <c r="AI680" s="34"/>
    </row>
    <row r="681" spans="1:3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9"/>
      <c r="AC681" s="39"/>
      <c r="AD681" s="39"/>
      <c r="AE681" s="40"/>
      <c r="AF681" s="23"/>
      <c r="AG681" s="34"/>
      <c r="AH681" s="34"/>
      <c r="AI681" s="34"/>
    </row>
    <row r="682" spans="1:3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9"/>
      <c r="AC682" s="39"/>
      <c r="AD682" s="39"/>
      <c r="AE682" s="40"/>
      <c r="AF682" s="23"/>
      <c r="AG682" s="34"/>
      <c r="AH682" s="34"/>
      <c r="AI682" s="34"/>
    </row>
    <row r="683" spans="1:3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9"/>
      <c r="AC683" s="39"/>
      <c r="AD683" s="39"/>
      <c r="AE683" s="40"/>
      <c r="AF683" s="23"/>
      <c r="AG683" s="34"/>
      <c r="AH683" s="34"/>
      <c r="AI683" s="34"/>
    </row>
    <row r="684" spans="1:3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9"/>
      <c r="AC684" s="39"/>
      <c r="AD684" s="39"/>
      <c r="AE684" s="40"/>
      <c r="AF684" s="23"/>
      <c r="AG684" s="34"/>
      <c r="AH684" s="34"/>
      <c r="AI684" s="34"/>
    </row>
    <row r="685" spans="1:3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9"/>
      <c r="AC685" s="39"/>
      <c r="AD685" s="39"/>
      <c r="AE685" s="40"/>
      <c r="AF685" s="23"/>
      <c r="AG685" s="34"/>
      <c r="AH685" s="34"/>
      <c r="AI685" s="34"/>
    </row>
    <row r="686" spans="1:3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9"/>
      <c r="AC686" s="39"/>
      <c r="AD686" s="39"/>
      <c r="AE686" s="40"/>
      <c r="AF686" s="23"/>
      <c r="AG686" s="34"/>
      <c r="AH686" s="34"/>
      <c r="AI686" s="34"/>
    </row>
    <row r="687" spans="1:3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9"/>
      <c r="AC687" s="39"/>
      <c r="AD687" s="39"/>
      <c r="AE687" s="40"/>
      <c r="AF687" s="23"/>
      <c r="AG687" s="34"/>
      <c r="AH687" s="34"/>
      <c r="AI687" s="34"/>
    </row>
    <row r="688" spans="1:3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9"/>
      <c r="AC688" s="39"/>
      <c r="AD688" s="39"/>
      <c r="AE688" s="40"/>
      <c r="AF688" s="23"/>
      <c r="AG688" s="34"/>
      <c r="AH688" s="34"/>
      <c r="AI688" s="34"/>
    </row>
    <row r="689" spans="1:3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9"/>
      <c r="AC689" s="39"/>
      <c r="AD689" s="39"/>
      <c r="AE689" s="40"/>
      <c r="AF689" s="23"/>
      <c r="AG689" s="34"/>
      <c r="AH689" s="34"/>
      <c r="AI689" s="34"/>
    </row>
    <row r="690" spans="1:3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9"/>
      <c r="AC690" s="39"/>
      <c r="AD690" s="39"/>
      <c r="AE690" s="40"/>
      <c r="AF690" s="23"/>
      <c r="AG690" s="34"/>
      <c r="AH690" s="34"/>
      <c r="AI690" s="34"/>
    </row>
    <row r="691" spans="1:3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9"/>
      <c r="AC691" s="39"/>
      <c r="AD691" s="39"/>
      <c r="AE691" s="40"/>
      <c r="AF691" s="23"/>
      <c r="AG691" s="34"/>
      <c r="AH691" s="34"/>
      <c r="AI691" s="34"/>
    </row>
    <row r="692" spans="1:3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9"/>
      <c r="AC692" s="39"/>
      <c r="AD692" s="39"/>
      <c r="AE692" s="40"/>
      <c r="AF692" s="23"/>
      <c r="AG692" s="34"/>
      <c r="AH692" s="34"/>
      <c r="AI692" s="34"/>
    </row>
    <row r="693" spans="1:3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9"/>
      <c r="AC693" s="39"/>
      <c r="AD693" s="39"/>
      <c r="AE693" s="40"/>
      <c r="AF693" s="23"/>
      <c r="AG693" s="34"/>
      <c r="AH693" s="34"/>
      <c r="AI693" s="34"/>
    </row>
    <row r="694" spans="1:3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9"/>
      <c r="AC694" s="39"/>
      <c r="AD694" s="39"/>
      <c r="AE694" s="40"/>
      <c r="AF694" s="23"/>
      <c r="AG694" s="34"/>
      <c r="AH694" s="34"/>
      <c r="AI694" s="34"/>
    </row>
    <row r="695" spans="1:3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9"/>
      <c r="AC695" s="39"/>
      <c r="AD695" s="39"/>
      <c r="AE695" s="40"/>
      <c r="AF695" s="23"/>
      <c r="AG695" s="34"/>
      <c r="AH695" s="34"/>
      <c r="AI695" s="34"/>
    </row>
    <row r="696" spans="1:3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9"/>
      <c r="AC696" s="39"/>
      <c r="AD696" s="39"/>
      <c r="AE696" s="40"/>
      <c r="AF696" s="23"/>
      <c r="AG696" s="34"/>
      <c r="AH696" s="34"/>
      <c r="AI696" s="34"/>
    </row>
    <row r="697" spans="1:3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9"/>
      <c r="AC697" s="39"/>
      <c r="AD697" s="39"/>
      <c r="AE697" s="40"/>
      <c r="AF697" s="23"/>
      <c r="AG697" s="34"/>
      <c r="AH697" s="34"/>
      <c r="AI697" s="34"/>
    </row>
    <row r="698" spans="1:3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9"/>
      <c r="AC698" s="39"/>
      <c r="AD698" s="39"/>
      <c r="AE698" s="40"/>
      <c r="AF698" s="23"/>
      <c r="AG698" s="34"/>
      <c r="AH698" s="34"/>
      <c r="AI698" s="34"/>
    </row>
    <row r="699" spans="1:3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9"/>
      <c r="AC699" s="39"/>
      <c r="AD699" s="39"/>
      <c r="AE699" s="40"/>
      <c r="AF699" s="23"/>
      <c r="AG699" s="34"/>
      <c r="AH699" s="34"/>
      <c r="AI699" s="34"/>
    </row>
    <row r="700" spans="1:3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9"/>
      <c r="AC700" s="39"/>
      <c r="AD700" s="39"/>
      <c r="AE700" s="40"/>
      <c r="AF700" s="23"/>
      <c r="AG700" s="34"/>
      <c r="AH700" s="34"/>
      <c r="AI700" s="34"/>
    </row>
    <row r="701" spans="1:3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9"/>
      <c r="AC701" s="39"/>
      <c r="AD701" s="39"/>
      <c r="AE701" s="40"/>
      <c r="AF701" s="23"/>
      <c r="AG701" s="34"/>
      <c r="AH701" s="34"/>
      <c r="AI701" s="34"/>
    </row>
    <row r="702" spans="1:3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9"/>
      <c r="AC702" s="39"/>
      <c r="AD702" s="39"/>
      <c r="AE702" s="40"/>
      <c r="AF702" s="23"/>
      <c r="AG702" s="34"/>
      <c r="AH702" s="34"/>
      <c r="AI702" s="34"/>
    </row>
    <row r="703" spans="1:3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9"/>
      <c r="AC703" s="39"/>
      <c r="AD703" s="39"/>
      <c r="AE703" s="40"/>
      <c r="AF703" s="23"/>
      <c r="AG703" s="34"/>
      <c r="AH703" s="34"/>
      <c r="AI703" s="34"/>
    </row>
    <row r="704" spans="1:3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9"/>
      <c r="AC704" s="39"/>
      <c r="AD704" s="39"/>
      <c r="AE704" s="40"/>
      <c r="AF704" s="23"/>
      <c r="AG704" s="34"/>
      <c r="AH704" s="34"/>
      <c r="AI704" s="34"/>
    </row>
    <row r="705" spans="1:3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9"/>
      <c r="AC705" s="39"/>
      <c r="AD705" s="39"/>
      <c r="AE705" s="40"/>
      <c r="AF705" s="23"/>
      <c r="AG705" s="34"/>
      <c r="AH705" s="34"/>
      <c r="AI705" s="34"/>
    </row>
    <row r="706" spans="1:3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9"/>
      <c r="AC706" s="39"/>
      <c r="AD706" s="39"/>
      <c r="AE706" s="40"/>
      <c r="AF706" s="23"/>
      <c r="AG706" s="34"/>
      <c r="AH706" s="34"/>
      <c r="AI706" s="34"/>
    </row>
    <row r="707" spans="1:3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9"/>
      <c r="AC707" s="39"/>
      <c r="AD707" s="39"/>
      <c r="AE707" s="40"/>
      <c r="AF707" s="23"/>
      <c r="AG707" s="34"/>
      <c r="AH707" s="34"/>
      <c r="AI707" s="34"/>
    </row>
    <row r="708" spans="1:3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9"/>
      <c r="AC708" s="39"/>
      <c r="AD708" s="39"/>
      <c r="AE708" s="40"/>
      <c r="AF708" s="23"/>
      <c r="AG708" s="34"/>
      <c r="AH708" s="34"/>
      <c r="AI708" s="34"/>
    </row>
    <row r="709" spans="1:3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9"/>
      <c r="AC709" s="39"/>
      <c r="AD709" s="39"/>
      <c r="AE709" s="40"/>
      <c r="AF709" s="23"/>
      <c r="AG709" s="34"/>
      <c r="AH709" s="34"/>
      <c r="AI709" s="34"/>
    </row>
    <row r="710" spans="1:3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9"/>
      <c r="AC710" s="39"/>
      <c r="AD710" s="39"/>
      <c r="AE710" s="40"/>
      <c r="AF710" s="23"/>
      <c r="AG710" s="34"/>
      <c r="AH710" s="34"/>
      <c r="AI710" s="34"/>
    </row>
    <row r="711" spans="1:3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9"/>
      <c r="AC711" s="39"/>
      <c r="AD711" s="39"/>
      <c r="AE711" s="40"/>
      <c r="AF711" s="23"/>
      <c r="AG711" s="34"/>
      <c r="AH711" s="34"/>
      <c r="AI711" s="34"/>
    </row>
    <row r="712" spans="1:3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9"/>
      <c r="AC712" s="39"/>
      <c r="AD712" s="39"/>
      <c r="AE712" s="40"/>
      <c r="AF712" s="23"/>
      <c r="AG712" s="34"/>
      <c r="AH712" s="34"/>
      <c r="AI712" s="34"/>
    </row>
    <row r="713" spans="1:3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9"/>
      <c r="AC713" s="39"/>
      <c r="AD713" s="39"/>
      <c r="AE713" s="40"/>
      <c r="AF713" s="23"/>
      <c r="AG713" s="34"/>
      <c r="AH713" s="34"/>
      <c r="AI713" s="34"/>
    </row>
    <row r="714" spans="1:3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9"/>
      <c r="AC714" s="39"/>
      <c r="AD714" s="39"/>
      <c r="AE714" s="40"/>
      <c r="AF714" s="23"/>
      <c r="AG714" s="34"/>
      <c r="AH714" s="34"/>
      <c r="AI714" s="34"/>
    </row>
    <row r="715" spans="1:3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9"/>
      <c r="AC715" s="39"/>
      <c r="AD715" s="39"/>
      <c r="AE715" s="40"/>
      <c r="AF715" s="23"/>
      <c r="AG715" s="34"/>
      <c r="AH715" s="34"/>
      <c r="AI715" s="34"/>
    </row>
    <row r="716" spans="1:3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9"/>
      <c r="AC716" s="39"/>
      <c r="AD716" s="39"/>
      <c r="AE716" s="40"/>
      <c r="AF716" s="23"/>
      <c r="AG716" s="34"/>
      <c r="AH716" s="34"/>
      <c r="AI716" s="34"/>
    </row>
    <row r="717" spans="1:3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9"/>
      <c r="AC717" s="39"/>
      <c r="AD717" s="39"/>
      <c r="AE717" s="40"/>
      <c r="AF717" s="23"/>
      <c r="AG717" s="34"/>
      <c r="AH717" s="34"/>
      <c r="AI717" s="34"/>
    </row>
    <row r="718" spans="1:3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9"/>
      <c r="AC718" s="39"/>
      <c r="AD718" s="39"/>
      <c r="AE718" s="40"/>
      <c r="AF718" s="23"/>
      <c r="AG718" s="34"/>
      <c r="AH718" s="34"/>
      <c r="AI718" s="34"/>
    </row>
    <row r="719" spans="1:3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9"/>
      <c r="AC719" s="39"/>
      <c r="AD719" s="39"/>
      <c r="AE719" s="40"/>
      <c r="AF719" s="23"/>
      <c r="AG719" s="34"/>
      <c r="AH719" s="34"/>
      <c r="AI719" s="34"/>
    </row>
    <row r="720" spans="1:3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9"/>
      <c r="AC720" s="39"/>
      <c r="AD720" s="39"/>
      <c r="AE720" s="40"/>
      <c r="AF720" s="23"/>
      <c r="AG720" s="34"/>
      <c r="AH720" s="34"/>
      <c r="AI720" s="34"/>
    </row>
    <row r="721" spans="1:3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9"/>
      <c r="AC721" s="39"/>
      <c r="AD721" s="39"/>
      <c r="AE721" s="40"/>
      <c r="AF721" s="23"/>
      <c r="AG721" s="34"/>
      <c r="AH721" s="34"/>
      <c r="AI721" s="34"/>
    </row>
    <row r="722" spans="1:3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9"/>
      <c r="AC722" s="39"/>
      <c r="AD722" s="39"/>
      <c r="AE722" s="40"/>
      <c r="AF722" s="23"/>
      <c r="AG722" s="34"/>
      <c r="AH722" s="34"/>
      <c r="AI722" s="34"/>
    </row>
    <row r="723" spans="1:3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9"/>
      <c r="AC723" s="39"/>
      <c r="AD723" s="39"/>
      <c r="AE723" s="40"/>
      <c r="AF723" s="23"/>
      <c r="AG723" s="34"/>
      <c r="AH723" s="34"/>
      <c r="AI723" s="34"/>
    </row>
    <row r="724" spans="1:3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9"/>
      <c r="AC724" s="39"/>
      <c r="AD724" s="39"/>
      <c r="AE724" s="40"/>
      <c r="AF724" s="23"/>
      <c r="AG724" s="34"/>
      <c r="AH724" s="34"/>
      <c r="AI724" s="34"/>
    </row>
    <row r="725" spans="1:3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9"/>
      <c r="AC725" s="39"/>
      <c r="AD725" s="39"/>
      <c r="AE725" s="40"/>
      <c r="AF725" s="23"/>
      <c r="AG725" s="34"/>
      <c r="AH725" s="34"/>
      <c r="AI725" s="34"/>
    </row>
    <row r="726" spans="1:3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9"/>
      <c r="AC726" s="39"/>
      <c r="AD726" s="39"/>
      <c r="AE726" s="40"/>
      <c r="AF726" s="23"/>
      <c r="AG726" s="34"/>
      <c r="AH726" s="34"/>
      <c r="AI726" s="34"/>
    </row>
    <row r="727" spans="1:3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9"/>
      <c r="AC727" s="39"/>
      <c r="AD727" s="39"/>
      <c r="AE727" s="40"/>
      <c r="AF727" s="23"/>
      <c r="AG727" s="34"/>
      <c r="AH727" s="34"/>
      <c r="AI727" s="34"/>
    </row>
    <row r="728" spans="1:3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9"/>
      <c r="AC728" s="39"/>
      <c r="AD728" s="39"/>
      <c r="AE728" s="40"/>
      <c r="AF728" s="23"/>
      <c r="AG728" s="34"/>
      <c r="AH728" s="34"/>
      <c r="AI728" s="34"/>
    </row>
    <row r="729" spans="1:3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9"/>
      <c r="AC729" s="39"/>
      <c r="AD729" s="39"/>
      <c r="AE729" s="40"/>
      <c r="AF729" s="23"/>
      <c r="AG729" s="34"/>
      <c r="AH729" s="34"/>
      <c r="AI729" s="34"/>
    </row>
    <row r="730" spans="1:3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9"/>
      <c r="AC730" s="39"/>
      <c r="AD730" s="39"/>
      <c r="AE730" s="40"/>
      <c r="AF730" s="23"/>
      <c r="AG730" s="34"/>
      <c r="AH730" s="34"/>
      <c r="AI730" s="34"/>
    </row>
    <row r="731" spans="1:3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9"/>
      <c r="AC731" s="39"/>
      <c r="AD731" s="39"/>
      <c r="AE731" s="40"/>
      <c r="AF731" s="23"/>
      <c r="AG731" s="34"/>
      <c r="AH731" s="34"/>
      <c r="AI731" s="34"/>
    </row>
    <row r="732" spans="1:3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9"/>
      <c r="AC732" s="39"/>
      <c r="AD732" s="39"/>
      <c r="AE732" s="40"/>
      <c r="AF732" s="23"/>
      <c r="AG732" s="34"/>
      <c r="AH732" s="34"/>
      <c r="AI732" s="34"/>
    </row>
    <row r="733" spans="1:3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9"/>
      <c r="AC733" s="39"/>
      <c r="AD733" s="39"/>
      <c r="AE733" s="40"/>
      <c r="AF733" s="23"/>
      <c r="AG733" s="34"/>
      <c r="AH733" s="34"/>
      <c r="AI733" s="34"/>
    </row>
    <row r="734" spans="1:3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9"/>
      <c r="AC734" s="39"/>
      <c r="AD734" s="39"/>
      <c r="AE734" s="40"/>
      <c r="AF734" s="23"/>
      <c r="AG734" s="34"/>
      <c r="AH734" s="34"/>
      <c r="AI734" s="34"/>
    </row>
    <row r="735" spans="1: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9"/>
      <c r="AC735" s="39"/>
      <c r="AD735" s="39"/>
      <c r="AE735" s="40"/>
      <c r="AF735" s="23"/>
      <c r="AG735" s="34"/>
      <c r="AH735" s="34"/>
      <c r="AI735" s="34"/>
    </row>
    <row r="736" spans="1:3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9"/>
      <c r="AC736" s="39"/>
      <c r="AD736" s="39"/>
      <c r="AE736" s="40"/>
      <c r="AF736" s="23"/>
      <c r="AG736" s="34"/>
      <c r="AH736" s="34"/>
      <c r="AI736" s="34"/>
    </row>
    <row r="737" spans="1:3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9"/>
      <c r="AC737" s="39"/>
      <c r="AD737" s="39"/>
      <c r="AE737" s="40"/>
      <c r="AF737" s="23"/>
      <c r="AG737" s="34"/>
      <c r="AH737" s="34"/>
      <c r="AI737" s="34"/>
    </row>
    <row r="738" spans="1:3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9"/>
      <c r="AC738" s="39"/>
      <c r="AD738" s="39"/>
      <c r="AE738" s="40"/>
      <c r="AF738" s="23"/>
      <c r="AG738" s="34"/>
      <c r="AH738" s="34"/>
      <c r="AI738" s="34"/>
    </row>
    <row r="739" spans="1:3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9"/>
      <c r="AC739" s="39"/>
      <c r="AD739" s="39"/>
      <c r="AE739" s="40"/>
      <c r="AF739" s="23"/>
      <c r="AG739" s="34"/>
      <c r="AH739" s="34"/>
      <c r="AI739" s="34"/>
    </row>
    <row r="740" spans="1:3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9"/>
      <c r="AC740" s="39"/>
      <c r="AD740" s="39"/>
      <c r="AE740" s="40"/>
      <c r="AF740" s="23"/>
      <c r="AG740" s="34"/>
      <c r="AH740" s="34"/>
      <c r="AI740" s="34"/>
    </row>
    <row r="741" spans="1:3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9"/>
      <c r="AC741" s="39"/>
      <c r="AD741" s="39"/>
      <c r="AE741" s="40"/>
      <c r="AF741" s="23"/>
      <c r="AG741" s="34"/>
      <c r="AH741" s="34"/>
      <c r="AI741" s="34"/>
    </row>
    <row r="742" spans="1:3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9"/>
      <c r="AC742" s="39"/>
      <c r="AD742" s="39"/>
      <c r="AE742" s="40"/>
      <c r="AF742" s="23"/>
      <c r="AG742" s="34"/>
      <c r="AH742" s="34"/>
      <c r="AI742" s="34"/>
    </row>
    <row r="743" spans="1:3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9"/>
      <c r="AC743" s="39"/>
      <c r="AD743" s="39"/>
      <c r="AE743" s="40"/>
      <c r="AF743" s="23"/>
      <c r="AG743" s="34"/>
      <c r="AH743" s="34"/>
      <c r="AI743" s="34"/>
    </row>
    <row r="744" spans="1:3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9"/>
      <c r="AC744" s="39"/>
      <c r="AD744" s="39"/>
      <c r="AE744" s="40"/>
      <c r="AF744" s="23"/>
      <c r="AG744" s="34"/>
      <c r="AH744" s="34"/>
      <c r="AI744" s="34"/>
    </row>
    <row r="745" spans="1:3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9"/>
      <c r="AC745" s="39"/>
      <c r="AD745" s="39"/>
      <c r="AE745" s="40"/>
      <c r="AF745" s="23"/>
      <c r="AG745" s="34"/>
      <c r="AH745" s="34"/>
      <c r="AI745" s="34"/>
    </row>
    <row r="746" spans="1:3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9"/>
      <c r="AC746" s="39"/>
      <c r="AD746" s="39"/>
      <c r="AE746" s="40"/>
      <c r="AF746" s="23"/>
      <c r="AG746" s="34"/>
      <c r="AH746" s="34"/>
      <c r="AI746" s="34"/>
    </row>
    <row r="747" spans="1:3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9"/>
      <c r="AC747" s="39"/>
      <c r="AD747" s="39"/>
      <c r="AE747" s="40"/>
      <c r="AF747" s="23"/>
      <c r="AG747" s="34"/>
      <c r="AH747" s="34"/>
      <c r="AI747" s="34"/>
    </row>
    <row r="748" spans="1:3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9"/>
      <c r="AC748" s="39"/>
      <c r="AD748" s="39"/>
      <c r="AE748" s="40"/>
      <c r="AF748" s="23"/>
      <c r="AG748" s="34"/>
      <c r="AH748" s="34"/>
      <c r="AI748" s="34"/>
    </row>
    <row r="749" spans="1:3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9"/>
      <c r="AC749" s="39"/>
      <c r="AD749" s="39"/>
      <c r="AE749" s="40"/>
      <c r="AF749" s="23"/>
      <c r="AG749" s="34"/>
      <c r="AH749" s="34"/>
      <c r="AI749" s="34"/>
    </row>
    <row r="750" spans="1:3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9"/>
      <c r="AC750" s="39"/>
      <c r="AD750" s="39"/>
      <c r="AE750" s="40"/>
      <c r="AF750" s="23"/>
      <c r="AG750" s="34"/>
      <c r="AH750" s="34"/>
      <c r="AI750" s="34"/>
    </row>
    <row r="751" spans="1:3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9"/>
      <c r="AC751" s="39"/>
      <c r="AD751" s="39"/>
      <c r="AE751" s="40"/>
      <c r="AF751" s="23"/>
      <c r="AG751" s="34"/>
      <c r="AH751" s="34"/>
      <c r="AI751" s="34"/>
    </row>
    <row r="752" spans="1:3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9"/>
      <c r="AC752" s="39"/>
      <c r="AD752" s="39"/>
      <c r="AE752" s="40"/>
      <c r="AF752" s="23"/>
      <c r="AG752" s="34"/>
      <c r="AH752" s="34"/>
      <c r="AI752" s="34"/>
    </row>
    <row r="753" spans="1:3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9"/>
      <c r="AC753" s="39"/>
      <c r="AD753" s="39"/>
      <c r="AE753" s="40"/>
      <c r="AF753" s="23"/>
      <c r="AG753" s="34"/>
      <c r="AH753" s="34"/>
      <c r="AI753" s="34"/>
    </row>
    <row r="754" spans="1:3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9"/>
      <c r="AC754" s="39"/>
      <c r="AD754" s="39"/>
      <c r="AE754" s="40"/>
      <c r="AF754" s="23"/>
      <c r="AG754" s="34"/>
      <c r="AH754" s="34"/>
      <c r="AI754" s="34"/>
    </row>
    <row r="755" spans="1:3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9"/>
      <c r="AC755" s="39"/>
      <c r="AD755" s="39"/>
      <c r="AE755" s="40"/>
      <c r="AF755" s="23"/>
      <c r="AG755" s="34"/>
      <c r="AH755" s="34"/>
      <c r="AI755" s="34"/>
    </row>
    <row r="756" spans="1:3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9"/>
      <c r="AC756" s="39"/>
      <c r="AD756" s="39"/>
      <c r="AE756" s="40"/>
      <c r="AF756" s="23"/>
      <c r="AG756" s="34"/>
      <c r="AH756" s="34"/>
      <c r="AI756" s="34"/>
    </row>
    <row r="757" spans="1:3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9"/>
      <c r="AC757" s="39"/>
      <c r="AD757" s="39"/>
      <c r="AE757" s="40"/>
      <c r="AF757" s="23"/>
      <c r="AG757" s="34"/>
      <c r="AH757" s="34"/>
      <c r="AI757" s="34"/>
    </row>
    <row r="758" spans="1:3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9"/>
      <c r="AC758" s="39"/>
      <c r="AD758" s="39"/>
      <c r="AE758" s="40"/>
      <c r="AF758" s="23"/>
      <c r="AG758" s="34"/>
      <c r="AH758" s="34"/>
      <c r="AI758" s="34"/>
    </row>
    <row r="759" spans="1:3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9"/>
      <c r="AC759" s="39"/>
      <c r="AD759" s="39"/>
      <c r="AE759" s="40"/>
      <c r="AF759" s="23"/>
      <c r="AG759" s="34"/>
      <c r="AH759" s="34"/>
      <c r="AI759" s="34"/>
    </row>
    <row r="760" spans="1:3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9"/>
      <c r="AC760" s="39"/>
      <c r="AD760" s="39"/>
      <c r="AE760" s="40"/>
      <c r="AF760" s="23"/>
      <c r="AG760" s="34"/>
      <c r="AH760" s="34"/>
      <c r="AI760" s="34"/>
    </row>
    <row r="761" spans="1:3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9"/>
      <c r="AC761" s="39"/>
      <c r="AD761" s="39"/>
      <c r="AE761" s="40"/>
      <c r="AF761" s="23"/>
      <c r="AG761" s="34"/>
      <c r="AH761" s="34"/>
      <c r="AI761" s="34"/>
    </row>
    <row r="762" spans="1:3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9"/>
      <c r="AC762" s="39"/>
      <c r="AD762" s="39"/>
      <c r="AE762" s="40"/>
      <c r="AF762" s="23"/>
      <c r="AG762" s="34"/>
      <c r="AH762" s="34"/>
      <c r="AI762" s="34"/>
    </row>
    <row r="763" spans="1:3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9"/>
      <c r="AC763" s="39"/>
      <c r="AD763" s="39"/>
      <c r="AE763" s="40"/>
      <c r="AF763" s="23"/>
      <c r="AG763" s="34"/>
      <c r="AH763" s="34"/>
      <c r="AI763" s="34"/>
    </row>
    <row r="764" spans="1:3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9"/>
      <c r="AC764" s="39"/>
      <c r="AD764" s="39"/>
      <c r="AE764" s="40"/>
      <c r="AF764" s="23"/>
      <c r="AG764" s="34"/>
      <c r="AH764" s="34"/>
      <c r="AI764" s="34"/>
    </row>
    <row r="765" spans="1:3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9"/>
      <c r="AC765" s="39"/>
      <c r="AD765" s="39"/>
      <c r="AE765" s="40"/>
      <c r="AF765" s="23"/>
      <c r="AG765" s="34"/>
      <c r="AH765" s="34"/>
      <c r="AI765" s="34"/>
    </row>
    <row r="766" spans="1:3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9"/>
      <c r="AC766" s="39"/>
      <c r="AD766" s="39"/>
      <c r="AE766" s="40"/>
      <c r="AF766" s="23"/>
      <c r="AG766" s="34"/>
      <c r="AH766" s="34"/>
      <c r="AI766" s="34"/>
    </row>
    <row r="767" spans="1:3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9"/>
      <c r="AC767" s="39"/>
      <c r="AD767" s="39"/>
      <c r="AE767" s="40"/>
      <c r="AF767" s="23"/>
      <c r="AG767" s="34"/>
      <c r="AH767" s="34"/>
      <c r="AI767" s="34"/>
    </row>
    <row r="768" spans="1:3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9"/>
      <c r="AC768" s="39"/>
      <c r="AD768" s="39"/>
      <c r="AE768" s="40"/>
      <c r="AF768" s="23"/>
      <c r="AG768" s="34"/>
      <c r="AH768" s="34"/>
      <c r="AI768" s="34"/>
    </row>
    <row r="769" spans="1:3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9"/>
      <c r="AC769" s="39"/>
      <c r="AD769" s="39"/>
      <c r="AE769" s="40"/>
      <c r="AF769" s="23"/>
      <c r="AG769" s="34"/>
      <c r="AH769" s="34"/>
      <c r="AI769" s="34"/>
    </row>
    <row r="770" spans="1:3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9"/>
      <c r="AC770" s="39"/>
      <c r="AD770" s="39"/>
      <c r="AE770" s="40"/>
      <c r="AF770" s="23"/>
      <c r="AG770" s="34"/>
      <c r="AH770" s="34"/>
      <c r="AI770" s="34"/>
    </row>
    <row r="771" spans="1:3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9"/>
      <c r="AC771" s="39"/>
      <c r="AD771" s="39"/>
      <c r="AE771" s="40"/>
      <c r="AF771" s="23"/>
      <c r="AG771" s="34"/>
      <c r="AH771" s="34"/>
      <c r="AI771" s="34"/>
    </row>
    <row r="772" spans="1:3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9"/>
      <c r="AC772" s="39"/>
      <c r="AD772" s="39"/>
      <c r="AE772" s="40"/>
      <c r="AF772" s="23"/>
      <c r="AG772" s="34"/>
      <c r="AH772" s="34"/>
      <c r="AI772" s="34"/>
    </row>
    <row r="773" spans="1:3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9"/>
      <c r="AC773" s="39"/>
      <c r="AD773" s="39"/>
      <c r="AE773" s="40"/>
      <c r="AF773" s="23"/>
      <c r="AG773" s="34"/>
      <c r="AH773" s="34"/>
      <c r="AI773" s="34"/>
    </row>
    <row r="774" spans="1:3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9"/>
      <c r="AC774" s="39"/>
      <c r="AD774" s="39"/>
      <c r="AE774" s="40"/>
      <c r="AF774" s="23"/>
      <c r="AG774" s="34"/>
      <c r="AH774" s="34"/>
      <c r="AI774" s="34"/>
    </row>
    <row r="775" spans="1:3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9"/>
      <c r="AC775" s="39"/>
      <c r="AD775" s="39"/>
      <c r="AE775" s="40"/>
      <c r="AF775" s="23"/>
      <c r="AG775" s="34"/>
      <c r="AH775" s="34"/>
      <c r="AI775" s="34"/>
    </row>
    <row r="776" spans="1:3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9"/>
      <c r="AC776" s="39"/>
      <c r="AD776" s="39"/>
      <c r="AE776" s="40"/>
      <c r="AF776" s="23"/>
      <c r="AG776" s="34"/>
      <c r="AH776" s="34"/>
      <c r="AI776" s="34"/>
    </row>
    <row r="777" spans="1:3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9"/>
      <c r="AC777" s="39"/>
      <c r="AD777" s="39"/>
      <c r="AE777" s="40"/>
      <c r="AF777" s="23"/>
      <c r="AG777" s="34"/>
      <c r="AH777" s="34"/>
      <c r="AI777" s="34"/>
    </row>
    <row r="778" spans="1:3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9"/>
      <c r="AC778" s="39"/>
      <c r="AD778" s="39"/>
      <c r="AE778" s="40"/>
      <c r="AF778" s="23"/>
      <c r="AG778" s="34"/>
      <c r="AH778" s="34"/>
      <c r="AI778" s="34"/>
    </row>
    <row r="779" spans="1:3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9"/>
      <c r="AC779" s="39"/>
      <c r="AD779" s="39"/>
      <c r="AE779" s="40"/>
      <c r="AF779" s="23"/>
      <c r="AG779" s="34"/>
      <c r="AH779" s="34"/>
      <c r="AI779" s="34"/>
    </row>
    <row r="780" spans="1:3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9"/>
      <c r="AC780" s="39"/>
      <c r="AD780" s="39"/>
      <c r="AE780" s="40"/>
      <c r="AF780" s="23"/>
      <c r="AG780" s="34"/>
      <c r="AH780" s="34"/>
      <c r="AI780" s="34"/>
    </row>
    <row r="781" spans="1:3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9"/>
      <c r="AC781" s="39"/>
      <c r="AD781" s="39"/>
      <c r="AE781" s="40"/>
      <c r="AF781" s="23"/>
      <c r="AG781" s="34"/>
      <c r="AH781" s="34"/>
      <c r="AI781" s="34"/>
    </row>
    <row r="782" spans="1:3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9"/>
      <c r="AC782" s="39"/>
      <c r="AD782" s="39"/>
      <c r="AE782" s="40"/>
      <c r="AF782" s="23"/>
      <c r="AG782" s="34"/>
      <c r="AH782" s="34"/>
      <c r="AI782" s="34"/>
    </row>
    <row r="783" spans="1:3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9"/>
      <c r="AC783" s="39"/>
      <c r="AD783" s="39"/>
      <c r="AE783" s="40"/>
      <c r="AF783" s="23"/>
      <c r="AG783" s="34"/>
      <c r="AH783" s="34"/>
      <c r="AI783" s="34"/>
    </row>
    <row r="784" spans="1:3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9"/>
      <c r="AC784" s="39"/>
      <c r="AD784" s="39"/>
      <c r="AE784" s="40"/>
      <c r="AF784" s="23"/>
      <c r="AG784" s="34"/>
      <c r="AH784" s="34"/>
      <c r="AI784" s="34"/>
    </row>
    <row r="785" spans="1:3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9"/>
      <c r="AC785" s="39"/>
      <c r="AD785" s="39"/>
      <c r="AE785" s="40"/>
      <c r="AF785" s="23"/>
      <c r="AG785" s="34"/>
      <c r="AH785" s="34"/>
      <c r="AI785" s="34"/>
    </row>
    <row r="786" spans="1:3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9"/>
      <c r="AC786" s="39"/>
      <c r="AD786" s="39"/>
      <c r="AE786" s="40"/>
      <c r="AF786" s="23"/>
      <c r="AG786" s="34"/>
      <c r="AH786" s="34"/>
      <c r="AI786" s="34"/>
    </row>
    <row r="787" spans="1:3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9"/>
      <c r="AC787" s="39"/>
      <c r="AD787" s="39"/>
      <c r="AE787" s="40"/>
      <c r="AF787" s="23"/>
      <c r="AG787" s="34"/>
      <c r="AH787" s="34"/>
      <c r="AI787" s="34"/>
    </row>
    <row r="788" spans="1:3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9"/>
      <c r="AC788" s="39"/>
      <c r="AD788" s="39"/>
      <c r="AE788" s="40"/>
      <c r="AF788" s="23"/>
      <c r="AG788" s="34"/>
      <c r="AH788" s="34"/>
      <c r="AI788" s="34"/>
    </row>
    <row r="789" spans="1:3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9"/>
      <c r="AC789" s="39"/>
      <c r="AD789" s="39"/>
      <c r="AE789" s="40"/>
      <c r="AF789" s="23"/>
      <c r="AG789" s="34"/>
      <c r="AH789" s="34"/>
      <c r="AI789" s="34"/>
    </row>
    <row r="790" spans="1:3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9"/>
      <c r="AC790" s="39"/>
      <c r="AD790" s="39"/>
      <c r="AE790" s="40"/>
      <c r="AF790" s="23"/>
      <c r="AG790" s="34"/>
      <c r="AH790" s="34"/>
      <c r="AI790" s="34"/>
    </row>
    <row r="791" spans="1:3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9"/>
      <c r="AC791" s="39"/>
      <c r="AD791" s="39"/>
      <c r="AE791" s="40"/>
      <c r="AF791" s="23"/>
      <c r="AG791" s="34"/>
      <c r="AH791" s="34"/>
      <c r="AI791" s="34"/>
    </row>
    <row r="792" spans="1:3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9"/>
      <c r="AC792" s="39"/>
      <c r="AD792" s="39"/>
      <c r="AE792" s="40"/>
      <c r="AF792" s="23"/>
      <c r="AG792" s="34"/>
      <c r="AH792" s="34"/>
      <c r="AI792" s="34"/>
    </row>
    <row r="793" spans="1:3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9"/>
      <c r="AC793" s="39"/>
      <c r="AD793" s="39"/>
      <c r="AE793" s="40"/>
      <c r="AF793" s="23"/>
      <c r="AG793" s="34"/>
      <c r="AH793" s="34"/>
      <c r="AI793" s="34"/>
    </row>
    <row r="794" spans="1:3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9"/>
      <c r="AC794" s="39"/>
      <c r="AD794" s="39"/>
      <c r="AE794" s="40"/>
      <c r="AF794" s="23"/>
      <c r="AG794" s="34"/>
      <c r="AH794" s="34"/>
      <c r="AI794" s="34"/>
    </row>
    <row r="795" spans="1:3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9"/>
      <c r="AC795" s="39"/>
      <c r="AD795" s="39"/>
      <c r="AE795" s="40"/>
      <c r="AF795" s="23"/>
      <c r="AG795" s="34"/>
      <c r="AH795" s="34"/>
      <c r="AI795" s="34"/>
    </row>
    <row r="796" spans="1:3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9"/>
      <c r="AC796" s="39"/>
      <c r="AD796" s="39"/>
      <c r="AE796" s="40"/>
      <c r="AF796" s="23"/>
      <c r="AG796" s="34"/>
      <c r="AH796" s="34"/>
      <c r="AI796" s="34"/>
    </row>
    <row r="797" spans="1:3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9"/>
      <c r="AC797" s="39"/>
      <c r="AD797" s="39"/>
      <c r="AE797" s="40"/>
      <c r="AF797" s="23"/>
      <c r="AG797" s="34"/>
      <c r="AH797" s="34"/>
      <c r="AI797" s="34"/>
    </row>
    <row r="798" spans="1:3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9"/>
      <c r="AC798" s="39"/>
      <c r="AD798" s="39"/>
      <c r="AE798" s="40"/>
      <c r="AF798" s="23"/>
      <c r="AG798" s="34"/>
      <c r="AH798" s="34"/>
      <c r="AI798" s="34"/>
    </row>
    <row r="799" spans="1:3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9"/>
      <c r="AC799" s="39"/>
      <c r="AD799" s="39"/>
      <c r="AE799" s="40"/>
      <c r="AF799" s="23"/>
      <c r="AG799" s="34"/>
      <c r="AH799" s="34"/>
      <c r="AI799" s="34"/>
    </row>
    <row r="800" spans="1:3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9"/>
      <c r="AC800" s="39"/>
      <c r="AD800" s="39"/>
      <c r="AE800" s="40"/>
      <c r="AF800" s="23"/>
      <c r="AG800" s="34"/>
      <c r="AH800" s="34"/>
      <c r="AI800" s="34"/>
    </row>
    <row r="801" spans="1:3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9"/>
      <c r="AC801" s="39"/>
      <c r="AD801" s="39"/>
      <c r="AE801" s="40"/>
      <c r="AF801" s="23"/>
      <c r="AG801" s="34"/>
      <c r="AH801" s="34"/>
      <c r="AI801" s="34"/>
    </row>
    <row r="802" spans="1:3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9"/>
      <c r="AC802" s="39"/>
      <c r="AD802" s="39"/>
      <c r="AE802" s="40"/>
      <c r="AF802" s="23"/>
      <c r="AG802" s="34"/>
      <c r="AH802" s="34"/>
      <c r="AI802" s="34"/>
    </row>
    <row r="803" spans="1:3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9"/>
      <c r="AC803" s="39"/>
      <c r="AD803" s="39"/>
      <c r="AE803" s="40"/>
      <c r="AF803" s="23"/>
      <c r="AG803" s="34"/>
      <c r="AH803" s="34"/>
      <c r="AI803" s="34"/>
    </row>
    <row r="804" spans="1:3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9"/>
      <c r="AC804" s="39"/>
      <c r="AD804" s="39"/>
      <c r="AE804" s="40"/>
      <c r="AF804" s="23"/>
      <c r="AG804" s="34"/>
      <c r="AH804" s="34"/>
      <c r="AI804" s="34"/>
    </row>
    <row r="805" spans="1:3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9"/>
      <c r="AC805" s="39"/>
      <c r="AD805" s="39"/>
      <c r="AE805" s="40"/>
      <c r="AF805" s="23"/>
      <c r="AG805" s="34"/>
      <c r="AH805" s="34"/>
      <c r="AI805" s="34"/>
    </row>
    <row r="806" spans="1:3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9"/>
      <c r="AC806" s="39"/>
      <c r="AD806" s="39"/>
      <c r="AE806" s="40"/>
      <c r="AF806" s="23"/>
      <c r="AG806" s="34"/>
      <c r="AH806" s="34"/>
      <c r="AI806" s="34"/>
    </row>
    <row r="807" spans="1:3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9"/>
      <c r="AC807" s="39"/>
      <c r="AD807" s="39"/>
      <c r="AE807" s="40"/>
      <c r="AF807" s="23"/>
      <c r="AG807" s="34"/>
      <c r="AH807" s="34"/>
      <c r="AI807" s="34"/>
    </row>
    <row r="808" spans="1:3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9"/>
      <c r="AC808" s="39"/>
      <c r="AD808" s="39"/>
      <c r="AE808" s="40"/>
      <c r="AF808" s="23"/>
      <c r="AG808" s="34"/>
      <c r="AH808" s="34"/>
      <c r="AI808" s="34"/>
    </row>
    <row r="809" spans="1:3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9"/>
      <c r="AC809" s="39"/>
      <c r="AD809" s="39"/>
      <c r="AE809" s="40"/>
      <c r="AF809" s="23"/>
      <c r="AG809" s="34"/>
      <c r="AH809" s="34"/>
      <c r="AI809" s="34"/>
    </row>
    <row r="810" spans="1:3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9"/>
      <c r="AC810" s="39"/>
      <c r="AD810" s="39"/>
      <c r="AE810" s="40"/>
      <c r="AF810" s="23"/>
      <c r="AG810" s="34"/>
      <c r="AH810" s="34"/>
      <c r="AI810" s="34"/>
    </row>
    <row r="811" spans="1:3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9"/>
      <c r="AC811" s="39"/>
      <c r="AD811" s="39"/>
      <c r="AE811" s="40"/>
      <c r="AF811" s="23"/>
      <c r="AG811" s="34"/>
      <c r="AH811" s="34"/>
      <c r="AI811" s="34"/>
    </row>
    <row r="812" spans="1:3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9"/>
      <c r="AC812" s="39"/>
      <c r="AD812" s="39"/>
      <c r="AE812" s="40"/>
      <c r="AF812" s="23"/>
      <c r="AG812" s="34"/>
      <c r="AH812" s="34"/>
      <c r="AI812" s="34"/>
    </row>
    <row r="813" spans="1:3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9"/>
      <c r="AC813" s="39"/>
      <c r="AD813" s="39"/>
      <c r="AE813" s="40"/>
      <c r="AF813" s="23"/>
      <c r="AG813" s="34"/>
      <c r="AH813" s="34"/>
      <c r="AI813" s="34"/>
    </row>
    <row r="814" spans="1:3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9"/>
      <c r="AC814" s="39"/>
      <c r="AD814" s="39"/>
      <c r="AE814" s="40"/>
      <c r="AF814" s="23"/>
      <c r="AG814" s="34"/>
      <c r="AH814" s="34"/>
      <c r="AI814" s="34"/>
    </row>
    <row r="815" spans="1:3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9"/>
      <c r="AC815" s="39"/>
      <c r="AD815" s="39"/>
      <c r="AE815" s="40"/>
      <c r="AF815" s="23"/>
      <c r="AG815" s="34"/>
      <c r="AH815" s="34"/>
      <c r="AI815" s="34"/>
    </row>
    <row r="816" spans="1:3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9"/>
      <c r="AC816" s="39"/>
      <c r="AD816" s="39"/>
      <c r="AE816" s="40"/>
      <c r="AF816" s="23"/>
      <c r="AG816" s="34"/>
      <c r="AH816" s="34"/>
      <c r="AI816" s="34"/>
    </row>
    <row r="817" spans="1:3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9"/>
      <c r="AC817" s="39"/>
      <c r="AD817" s="39"/>
      <c r="AE817" s="40"/>
      <c r="AF817" s="23"/>
      <c r="AG817" s="34"/>
      <c r="AH817" s="34"/>
      <c r="AI817" s="34"/>
    </row>
    <row r="818" spans="1:3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9"/>
      <c r="AC818" s="39"/>
      <c r="AD818" s="39"/>
      <c r="AE818" s="40"/>
      <c r="AF818" s="23"/>
      <c r="AG818" s="34"/>
      <c r="AH818" s="34"/>
      <c r="AI818" s="34"/>
    </row>
    <row r="819" spans="1:3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9"/>
      <c r="AC819" s="39"/>
      <c r="AD819" s="39"/>
      <c r="AE819" s="40"/>
      <c r="AF819" s="23"/>
      <c r="AG819" s="34"/>
      <c r="AH819" s="34"/>
      <c r="AI819" s="34"/>
    </row>
    <row r="820" spans="1:3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9"/>
      <c r="AC820" s="39"/>
      <c r="AD820" s="39"/>
      <c r="AE820" s="40"/>
      <c r="AF820" s="23"/>
      <c r="AG820" s="34"/>
      <c r="AH820" s="34"/>
      <c r="AI820" s="34"/>
    </row>
    <row r="821" spans="1:3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9"/>
      <c r="AC821" s="39"/>
      <c r="AD821" s="39"/>
      <c r="AE821" s="40"/>
      <c r="AF821" s="23"/>
      <c r="AG821" s="34"/>
      <c r="AH821" s="34"/>
      <c r="AI821" s="34"/>
    </row>
    <row r="822" spans="1:3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9"/>
      <c r="AC822" s="39"/>
      <c r="AD822" s="39"/>
      <c r="AE822" s="40"/>
      <c r="AF822" s="23"/>
      <c r="AG822" s="34"/>
      <c r="AH822" s="34"/>
      <c r="AI822" s="34"/>
    </row>
    <row r="823" spans="1:3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9"/>
      <c r="AC823" s="39"/>
      <c r="AD823" s="39"/>
      <c r="AE823" s="40"/>
      <c r="AF823" s="23"/>
      <c r="AG823" s="34"/>
      <c r="AH823" s="34"/>
      <c r="AI823" s="34"/>
    </row>
    <row r="824" spans="1:3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9"/>
      <c r="AC824" s="39"/>
      <c r="AD824" s="39"/>
      <c r="AE824" s="40"/>
      <c r="AF824" s="23"/>
      <c r="AG824" s="34"/>
      <c r="AH824" s="34"/>
      <c r="AI824" s="34"/>
    </row>
    <row r="825" spans="1:3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9"/>
      <c r="AC825" s="39"/>
      <c r="AD825" s="39"/>
      <c r="AE825" s="40"/>
      <c r="AF825" s="23"/>
      <c r="AG825" s="34"/>
      <c r="AH825" s="34"/>
      <c r="AI825" s="34"/>
    </row>
    <row r="826" spans="1:3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9"/>
      <c r="AC826" s="39"/>
      <c r="AD826" s="39"/>
      <c r="AE826" s="40"/>
      <c r="AF826" s="23"/>
      <c r="AG826" s="34"/>
      <c r="AH826" s="34"/>
      <c r="AI826" s="34"/>
    </row>
    <row r="827" spans="1:3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9"/>
      <c r="AC827" s="39"/>
      <c r="AD827" s="39"/>
      <c r="AE827" s="40"/>
      <c r="AF827" s="23"/>
      <c r="AG827" s="34"/>
      <c r="AH827" s="34"/>
      <c r="AI827" s="34"/>
    </row>
    <row r="828" spans="1:3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9"/>
      <c r="AC828" s="39"/>
      <c r="AD828" s="39"/>
      <c r="AE828" s="40"/>
      <c r="AF828" s="23"/>
      <c r="AG828" s="34"/>
      <c r="AH828" s="34"/>
      <c r="AI828" s="34"/>
    </row>
    <row r="829" spans="1:3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9"/>
      <c r="AC829" s="39"/>
      <c r="AD829" s="39"/>
      <c r="AE829" s="40"/>
      <c r="AF829" s="23"/>
      <c r="AG829" s="34"/>
      <c r="AH829" s="34"/>
      <c r="AI829" s="34"/>
    </row>
    <row r="830" spans="1:3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9"/>
      <c r="AC830" s="39"/>
      <c r="AD830" s="39"/>
      <c r="AE830" s="40"/>
      <c r="AF830" s="23"/>
      <c r="AG830" s="34"/>
      <c r="AH830" s="34"/>
      <c r="AI830" s="34"/>
    </row>
    <row r="831" spans="1:3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9"/>
      <c r="AC831" s="39"/>
      <c r="AD831" s="39"/>
      <c r="AE831" s="40"/>
      <c r="AF831" s="23"/>
      <c r="AG831" s="34"/>
      <c r="AH831" s="34"/>
      <c r="AI831" s="34"/>
    </row>
    <row r="832" spans="1:3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9"/>
      <c r="AC832" s="39"/>
      <c r="AD832" s="39"/>
      <c r="AE832" s="40"/>
      <c r="AF832" s="23"/>
      <c r="AG832" s="34"/>
      <c r="AH832" s="34"/>
      <c r="AI832" s="34"/>
    </row>
    <row r="833" spans="1:3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9"/>
      <c r="AC833" s="39"/>
      <c r="AD833" s="39"/>
      <c r="AE833" s="40"/>
      <c r="AF833" s="23"/>
      <c r="AG833" s="34"/>
      <c r="AH833" s="34"/>
      <c r="AI833" s="34"/>
    </row>
    <row r="834" spans="1:3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9"/>
      <c r="AC834" s="39"/>
      <c r="AD834" s="39"/>
      <c r="AE834" s="40"/>
      <c r="AF834" s="23"/>
      <c r="AG834" s="34"/>
      <c r="AH834" s="34"/>
      <c r="AI834" s="34"/>
    </row>
    <row r="835" spans="1: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9"/>
      <c r="AC835" s="39"/>
      <c r="AD835" s="39"/>
      <c r="AE835" s="40"/>
      <c r="AF835" s="23"/>
      <c r="AG835" s="34"/>
      <c r="AH835" s="34"/>
      <c r="AI835" s="34"/>
    </row>
    <row r="836" spans="1:3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9"/>
      <c r="AC836" s="39"/>
      <c r="AD836" s="39"/>
      <c r="AE836" s="40"/>
      <c r="AF836" s="23"/>
      <c r="AG836" s="34"/>
      <c r="AH836" s="34"/>
      <c r="AI836" s="34"/>
    </row>
    <row r="837" spans="1:3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9"/>
      <c r="AC837" s="39"/>
      <c r="AD837" s="39"/>
      <c r="AE837" s="40"/>
      <c r="AF837" s="23"/>
      <c r="AG837" s="34"/>
      <c r="AH837" s="34"/>
      <c r="AI837" s="34"/>
    </row>
    <row r="838" spans="1:3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9"/>
      <c r="AC838" s="39"/>
      <c r="AD838" s="39"/>
      <c r="AE838" s="40"/>
      <c r="AF838" s="23"/>
      <c r="AG838" s="34"/>
      <c r="AH838" s="34"/>
      <c r="AI838" s="34"/>
    </row>
    <row r="839" spans="1:3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9"/>
      <c r="AC839" s="39"/>
      <c r="AD839" s="39"/>
      <c r="AE839" s="40"/>
      <c r="AF839" s="23"/>
      <c r="AG839" s="34"/>
      <c r="AH839" s="34"/>
      <c r="AI839" s="34"/>
    </row>
    <row r="840" spans="1:3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9"/>
      <c r="AC840" s="39"/>
      <c r="AD840" s="39"/>
      <c r="AE840" s="40"/>
      <c r="AF840" s="23"/>
      <c r="AG840" s="34"/>
      <c r="AH840" s="34"/>
      <c r="AI840" s="34"/>
    </row>
    <row r="841" spans="1:3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9"/>
      <c r="AC841" s="39"/>
      <c r="AD841" s="39"/>
      <c r="AE841" s="40"/>
      <c r="AF841" s="23"/>
      <c r="AG841" s="34"/>
      <c r="AH841" s="34"/>
      <c r="AI841" s="34"/>
    </row>
    <row r="842" spans="1:3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9"/>
      <c r="AC842" s="39"/>
      <c r="AD842" s="39"/>
      <c r="AE842" s="40"/>
      <c r="AF842" s="23"/>
      <c r="AG842" s="34"/>
      <c r="AH842" s="34"/>
      <c r="AI842" s="34"/>
    </row>
    <row r="843" spans="1:3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9"/>
      <c r="AC843" s="39"/>
      <c r="AD843" s="39"/>
      <c r="AE843" s="40"/>
      <c r="AF843" s="23"/>
      <c r="AG843" s="34"/>
      <c r="AH843" s="34"/>
      <c r="AI843" s="34"/>
    </row>
    <row r="844" spans="1:3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9"/>
      <c r="AC844" s="39"/>
      <c r="AD844" s="39"/>
      <c r="AE844" s="40"/>
      <c r="AF844" s="23"/>
      <c r="AG844" s="34"/>
      <c r="AH844" s="34"/>
      <c r="AI844" s="34"/>
    </row>
    <row r="845" spans="1:3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9"/>
      <c r="AC845" s="39"/>
      <c r="AD845" s="39"/>
      <c r="AE845" s="40"/>
      <c r="AF845" s="23"/>
      <c r="AG845" s="34"/>
      <c r="AH845" s="34"/>
      <c r="AI845" s="34"/>
    </row>
    <row r="846" spans="1:3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9"/>
      <c r="AC846" s="39"/>
      <c r="AD846" s="39"/>
      <c r="AE846" s="40"/>
      <c r="AF846" s="23"/>
      <c r="AG846" s="34"/>
      <c r="AH846" s="34"/>
      <c r="AI846" s="34"/>
    </row>
    <row r="847" spans="1:3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9"/>
      <c r="AC847" s="39"/>
      <c r="AD847" s="39"/>
      <c r="AE847" s="40"/>
      <c r="AF847" s="23"/>
      <c r="AG847" s="34"/>
      <c r="AH847" s="34"/>
      <c r="AI847" s="34"/>
    </row>
    <row r="848" spans="1:3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9"/>
      <c r="AC848" s="39"/>
      <c r="AD848" s="39"/>
      <c r="AE848" s="40"/>
      <c r="AF848" s="23"/>
      <c r="AG848" s="34"/>
      <c r="AH848" s="34"/>
      <c r="AI848" s="34"/>
    </row>
    <row r="849" spans="1:3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9"/>
      <c r="AC849" s="39"/>
      <c r="AD849" s="39"/>
      <c r="AE849" s="40"/>
      <c r="AF849" s="23"/>
      <c r="AG849" s="34"/>
      <c r="AH849" s="34"/>
      <c r="AI849" s="34"/>
    </row>
    <row r="850" spans="1:3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9"/>
      <c r="AC850" s="39"/>
      <c r="AD850" s="39"/>
      <c r="AE850" s="40"/>
      <c r="AF850" s="23"/>
      <c r="AG850" s="34"/>
      <c r="AH850" s="34"/>
      <c r="AI850" s="34"/>
    </row>
    <row r="851" spans="1:3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9"/>
      <c r="AC851" s="39"/>
      <c r="AD851" s="39"/>
      <c r="AE851" s="40"/>
      <c r="AF851" s="23"/>
      <c r="AG851" s="34"/>
      <c r="AH851" s="34"/>
      <c r="AI851" s="34"/>
    </row>
    <row r="852" spans="1:3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9"/>
      <c r="AC852" s="39"/>
      <c r="AD852" s="39"/>
      <c r="AE852" s="40"/>
      <c r="AF852" s="23"/>
      <c r="AG852" s="34"/>
      <c r="AH852" s="34"/>
      <c r="AI852" s="34"/>
    </row>
    <row r="853" spans="1:3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9"/>
      <c r="AC853" s="39"/>
      <c r="AD853" s="39"/>
      <c r="AE853" s="40"/>
      <c r="AF853" s="23"/>
      <c r="AG853" s="34"/>
      <c r="AH853" s="34"/>
      <c r="AI853" s="34"/>
    </row>
    <row r="854" spans="1:3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9"/>
      <c r="AC854" s="39"/>
      <c r="AD854" s="39"/>
      <c r="AE854" s="40"/>
      <c r="AF854" s="23"/>
      <c r="AG854" s="34"/>
      <c r="AH854" s="34"/>
      <c r="AI854" s="34"/>
    </row>
    <row r="855" spans="1:3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9"/>
      <c r="AC855" s="39"/>
      <c r="AD855" s="39"/>
      <c r="AE855" s="40"/>
      <c r="AF855" s="23"/>
      <c r="AG855" s="34"/>
      <c r="AH855" s="34"/>
      <c r="AI855" s="34"/>
    </row>
    <row r="856" spans="1:3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9"/>
      <c r="AC856" s="39"/>
      <c r="AD856" s="39"/>
      <c r="AE856" s="40"/>
      <c r="AF856" s="23"/>
      <c r="AG856" s="34"/>
      <c r="AH856" s="34"/>
      <c r="AI856" s="34"/>
    </row>
    <row r="857" spans="1:3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9"/>
      <c r="AC857" s="39"/>
      <c r="AD857" s="39"/>
      <c r="AE857" s="40"/>
      <c r="AF857" s="23"/>
      <c r="AG857" s="34"/>
      <c r="AH857" s="34"/>
      <c r="AI857" s="34"/>
    </row>
    <row r="858" spans="1:3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9"/>
      <c r="AC858" s="39"/>
      <c r="AD858" s="39"/>
      <c r="AE858" s="40"/>
      <c r="AF858" s="23"/>
      <c r="AG858" s="34"/>
      <c r="AH858" s="34"/>
      <c r="AI858" s="34"/>
    </row>
    <row r="859" spans="1:3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9"/>
      <c r="AC859" s="39"/>
      <c r="AD859" s="39"/>
      <c r="AE859" s="40"/>
      <c r="AF859" s="23"/>
      <c r="AG859" s="34"/>
      <c r="AH859" s="34"/>
      <c r="AI859" s="34"/>
    </row>
    <row r="860" spans="1:3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9"/>
      <c r="AC860" s="39"/>
      <c r="AD860" s="39"/>
      <c r="AE860" s="40"/>
      <c r="AF860" s="23"/>
      <c r="AG860" s="34"/>
      <c r="AH860" s="34"/>
      <c r="AI860" s="34"/>
    </row>
    <row r="861" spans="1:3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9"/>
      <c r="AC861" s="39"/>
      <c r="AD861" s="39"/>
      <c r="AE861" s="40"/>
      <c r="AF861" s="23"/>
      <c r="AG861" s="34"/>
      <c r="AH861" s="34"/>
      <c r="AI861" s="34"/>
    </row>
    <row r="862" spans="1:3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9"/>
      <c r="AC862" s="39"/>
      <c r="AD862" s="39"/>
      <c r="AE862" s="40"/>
      <c r="AF862" s="23"/>
      <c r="AG862" s="34"/>
      <c r="AH862" s="34"/>
      <c r="AI862" s="34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ivc</dc:creator>
  <cp:keywords/>
  <dc:description/>
  <cp:lastModifiedBy/>
  <cp:revision/>
  <dcterms:created xsi:type="dcterms:W3CDTF">2018-09-04T07:13:44Z</dcterms:created>
  <dcterms:modified xsi:type="dcterms:W3CDTF">2025-01-23T15:56:47Z</dcterms:modified>
  <cp:category/>
  <cp:contentStatus/>
</cp:coreProperties>
</file>