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/>
  <xr:revisionPtr revIDLastSave="0" documentId="13_ncr:1_{1F284765-9BF0-43BC-A312-36EE23F794F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ales track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I6" i="2"/>
  <c r="I7" i="2"/>
  <c r="I8" i="2"/>
  <c r="I9" i="2"/>
  <c r="I10" i="2"/>
  <c r="F6" i="2"/>
  <c r="F7" i="2"/>
  <c r="F8" i="2"/>
  <c r="F9" i="2"/>
  <c r="F10" i="2"/>
  <c r="J11" i="2"/>
  <c r="K11" i="2"/>
</calcChain>
</file>

<file path=xl/sharedStrings.xml><?xml version="1.0" encoding="utf-8"?>
<sst xmlns="http://schemas.openxmlformats.org/spreadsheetml/2006/main" count="19" uniqueCount="19">
  <si>
    <t>Item</t>
  </si>
  <si>
    <t>Returns</t>
  </si>
  <si>
    <t>Total</t>
  </si>
  <si>
    <t>Item 1</t>
  </si>
  <si>
    <t>Item 2</t>
  </si>
  <si>
    <t>Item 3</t>
  </si>
  <si>
    <t>Item 4</t>
  </si>
  <si>
    <t>Item 5</t>
  </si>
  <si>
    <t>Cost per item</t>
  </si>
  <si>
    <t>Percent 
markup</t>
  </si>
  <si>
    <t>Total 
sold</t>
  </si>
  <si>
    <t>Total 
revenue</t>
  </si>
  <si>
    <t>Shipping 
charge/item</t>
  </si>
  <si>
    <t>Shipping 
cost/item</t>
  </si>
  <si>
    <t>Profit per item 
(incl. shipping)</t>
  </si>
  <si>
    <t>Total 
income</t>
  </si>
  <si>
    <t>SALES TRACKER</t>
  </si>
  <si>
    <t>PRODUCT PROFIT PER ITEM</t>
  </si>
  <si>
    <t xml:space="preserve">   % INCOME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</si>
</sst>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.0"/>
  </numFmts>
  <fonts count="14" x14ac:knownFonts="1">
    <font>
      <sz val="12"/>
      <color theme="3" tint="0.24994659260841701"/>
      <name val="Tw Cen MT"/>
      <family val="2"/>
      <scheme val="minor"/>
    </font>
    <font>
      <sz val="29"/>
      <color theme="5"/>
      <name val="Tw Cen MT Condensed"/>
      <family val="2"/>
      <scheme val="major"/>
    </font>
    <font>
      <b/>
      <sz val="11"/>
      <color theme="3"/>
      <name val="Tw Cen MT Condensed"/>
      <family val="2"/>
      <scheme val="major"/>
    </font>
    <font>
      <sz val="12"/>
      <color theme="5"/>
      <name val="Tw Cen MT Condensed"/>
      <family val="2"/>
      <scheme val="major"/>
    </font>
    <font>
      <sz val="12"/>
      <color theme="3" tint="0.24994659260841701"/>
      <name val="Tw Cen MT"/>
      <family val="2"/>
      <scheme val="minor"/>
    </font>
    <font>
      <b/>
      <sz val="16"/>
      <color theme="5"/>
      <name val="Tw Cen MT"/>
      <family val="2"/>
      <scheme val="minor"/>
    </font>
    <font>
      <sz val="12"/>
      <color theme="5" tint="-0.499984740745262"/>
      <name val="Tw Cen MT Condensed"/>
      <family val="2"/>
      <scheme val="major"/>
    </font>
    <font>
      <sz val="12"/>
      <color theme="0"/>
      <name val="Tw Cen MT"/>
      <family val="2"/>
      <scheme val="minor"/>
    </font>
    <font>
      <sz val="12"/>
      <color theme="4" tint="-0.89999084444715716"/>
      <name val="Tw Cen MT"/>
      <family val="2"/>
      <scheme val="minor"/>
    </font>
    <font>
      <b/>
      <sz val="14"/>
      <color theme="3" tint="-0.499984740745262"/>
      <name val="Tw Cen MT"/>
      <family val="2"/>
      <scheme val="minor"/>
    </font>
    <font>
      <sz val="22"/>
      <color theme="0"/>
      <name val="Tw Cen MT"/>
      <family val="2"/>
      <scheme val="minor"/>
    </font>
    <font>
      <b/>
      <sz val="22"/>
      <color theme="0"/>
      <name val="Tw Cen MT"/>
      <family val="2"/>
      <scheme val="minor"/>
    </font>
    <font>
      <b/>
      <sz val="14"/>
      <color theme="5" tint="-0.499984740745262"/>
      <name val="Tw Cen MT"/>
      <family val="2"/>
      <scheme val="minor"/>
    </font>
    <font>
      <b/>
      <sz val="48"/>
      <color theme="5" tint="-0.499984740745262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A9DFA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wrapText="1"/>
    </xf>
    <xf numFmtId="0" fontId="1" fillId="0" borderId="0" applyNumberFormat="0" applyBorder="0" applyAlignment="0" applyProtection="0"/>
    <xf numFmtId="0" fontId="6" fillId="0" borderId="0" applyNumberFormat="0" applyFont="0" applyFill="0" applyBorder="0" applyProtection="0">
      <alignment wrapText="1"/>
    </xf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Alignment="0" applyProtection="0"/>
    <xf numFmtId="164" fontId="4" fillId="0" borderId="0" applyFont="0" applyFill="0" applyBorder="0" applyProtection="0">
      <alignment horizontal="right" vertical="center"/>
    </xf>
    <xf numFmtId="3" fontId="4" fillId="0" borderId="0" applyNumberFormat="0" applyFont="0" applyFill="0" applyBorder="0">
      <alignment horizontal="left" vertical="center" indent="1"/>
    </xf>
    <xf numFmtId="3" fontId="4" fillId="0" borderId="0" applyFont="0" applyFill="0" applyBorder="0">
      <alignment horizontal="center" vertical="center"/>
    </xf>
    <xf numFmtId="9" fontId="4" fillId="0" borderId="0" applyFont="0" applyFill="0" applyBorder="0" applyAlignment="0" applyProtection="0"/>
  </cellStyleXfs>
  <cellXfs count="29">
    <xf numFmtId="0" fontId="0" fillId="0" borderId="0" xfId="0">
      <alignment wrapText="1"/>
    </xf>
    <xf numFmtId="0" fontId="0" fillId="2" borderId="0" xfId="0" applyFill="1">
      <alignment wrapText="1"/>
    </xf>
    <xf numFmtId="0" fontId="8" fillId="2" borderId="0" xfId="0" applyFont="1" applyFill="1">
      <alignment wrapText="1"/>
    </xf>
    <xf numFmtId="0" fontId="8" fillId="0" borderId="0" xfId="0" applyFont="1">
      <alignment wrapText="1"/>
    </xf>
    <xf numFmtId="0" fontId="9" fillId="2" borderId="0" xfId="0" applyFont="1" applyFill="1">
      <alignment wrapText="1"/>
    </xf>
    <xf numFmtId="0" fontId="9" fillId="0" borderId="0" xfId="0" applyFont="1">
      <alignment wrapText="1"/>
    </xf>
    <xf numFmtId="165" fontId="0" fillId="2" borderId="0" xfId="0" applyNumberFormat="1" applyFill="1">
      <alignment wrapText="1"/>
    </xf>
    <xf numFmtId="1" fontId="0" fillId="2" borderId="0" xfId="0" applyNumberFormat="1" applyFill="1">
      <alignment wrapText="1"/>
    </xf>
    <xf numFmtId="9" fontId="0" fillId="2" borderId="0" xfId="10" applyFont="1" applyFill="1" applyAlignment="1">
      <alignment wrapText="1"/>
    </xf>
    <xf numFmtId="0" fontId="13" fillId="2" borderId="0" xfId="0" applyFont="1" applyFill="1">
      <alignment wrapText="1"/>
    </xf>
    <xf numFmtId="0" fontId="1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165" fontId="10" fillId="2" borderId="0" xfId="0" applyNumberFormat="1" applyFont="1" applyFill="1">
      <alignment wrapText="1"/>
    </xf>
    <xf numFmtId="165" fontId="0" fillId="2" borderId="0" xfId="0" applyNumberFormat="1" applyFill="1">
      <alignment wrapText="1"/>
    </xf>
    <xf numFmtId="0" fontId="12" fillId="3" borderId="0" xfId="0" applyFont="1" applyFill="1" applyAlignment="1">
      <alignment horizontal="left" vertical="center" wrapText="1" indent="1"/>
    </xf>
    <xf numFmtId="1" fontId="12" fillId="3" borderId="0" xfId="0" applyNumberFormat="1" applyFont="1" applyFill="1" applyAlignment="1">
      <alignment horizontal="center" vertical="center" wrapText="1"/>
    </xf>
    <xf numFmtId="9" fontId="12" fillId="3" borderId="0" xfId="10" applyFont="1" applyFill="1" applyAlignment="1">
      <alignment horizontal="center" vertical="center" wrapText="1"/>
    </xf>
    <xf numFmtId="3" fontId="12" fillId="3" borderId="0" xfId="0" applyNumberFormat="1" applyFont="1" applyFill="1" applyAlignment="1">
      <alignment horizontal="center" vertical="center" wrapText="1"/>
    </xf>
    <xf numFmtId="165" fontId="12" fillId="3" borderId="0" xfId="0" applyNumberFormat="1" applyFont="1" applyFill="1" applyAlignment="1">
      <alignment horizontal="center" vertical="center" wrapText="1"/>
    </xf>
    <xf numFmtId="0" fontId="7" fillId="3" borderId="0" xfId="8" applyNumberFormat="1" applyFont="1" applyFill="1" applyBorder="1">
      <alignment horizontal="left" vertical="center" indent="1"/>
    </xf>
    <xf numFmtId="1" fontId="7" fillId="3" borderId="0" xfId="7" applyNumberFormat="1" applyFont="1" applyFill="1" applyBorder="1" applyAlignment="1">
      <alignment horizontal="center" vertical="center"/>
    </xf>
    <xf numFmtId="9" fontId="7" fillId="3" borderId="0" xfId="10" applyFont="1" applyFill="1" applyBorder="1" applyAlignment="1">
      <alignment horizontal="center" vertical="center"/>
    </xf>
    <xf numFmtId="3" fontId="7" fillId="3" borderId="0" xfId="9" applyFont="1" applyFill="1" applyBorder="1">
      <alignment horizontal="center" vertical="center"/>
    </xf>
    <xf numFmtId="165" fontId="7" fillId="3" borderId="0" xfId="7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indent="1"/>
    </xf>
    <xf numFmtId="1" fontId="8" fillId="3" borderId="0" xfId="0" applyNumberFormat="1" applyFont="1" applyFill="1" applyAlignment="1">
      <alignment horizontal="center" vertical="center"/>
    </xf>
    <xf numFmtId="9" fontId="8" fillId="3" borderId="0" xfId="1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</cellXfs>
  <cellStyles count="11">
    <cellStyle name="Amount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s" xfId="9" xr:uid="{00000000-0005-0000-0000-000006000000}"/>
    <cellStyle name="Percent" xfId="10" builtinId="5"/>
    <cellStyle name="Table Details left" xfId="8" xr:uid="{00000000-0005-0000-0000-000007000000}"/>
    <cellStyle name="Title" xfId="1" builtinId="15" customBuiltin="1"/>
    <cellStyle name="Total" xfId="6" builtinId="25" customBuiltin="1"/>
  </cellStyles>
  <dxfs count="26"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strike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b/>
        <strike val="0"/>
        <outline val="0"/>
        <shadow val="0"/>
        <u val="none"/>
        <vertAlign val="baseline"/>
        <sz val="14"/>
        <color theme="5" tint="-0.499984740745262"/>
        <name val="Tw Cen MT"/>
        <family val="2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numFmt numFmtId="3" formatCode="#,##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numFmt numFmtId="3" formatCode="#,##0"/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numFmt numFmtId="165" formatCode="0.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numFmt numFmtId="165" formatCode="0.0"/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numFmt numFmtId="3" formatCode="#,##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numFmt numFmtId="3" formatCode="#,##0"/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89999084444715716"/>
        <name val="Tw Cen M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indent="1" justifyLastLine="0" shrinkToFit="0" readingOrder="0"/>
    </dxf>
    <dxf>
      <font>
        <b/>
        <i val="0"/>
        <color theme="8" tint="-0.2499465926084170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ont>
        <b/>
        <i val="0"/>
        <color theme="8" tint="-0.24994659260841701"/>
      </font>
      <fill>
        <patternFill>
          <fgColor theme="8" tint="0.79998168889431442"/>
          <bgColor theme="8" tint="0.79995117038483843"/>
        </patternFill>
      </fill>
    </dxf>
    <dxf>
      <font>
        <b val="0"/>
        <i val="0"/>
        <color theme="1" tint="0.2499465926084170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 style="thin">
          <color theme="8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5"/>
      <tableStyleElement type="headerRow" dxfId="24"/>
      <tableStyleElement type="totalRow" dxfId="23"/>
    </tableStyle>
  </tableStyles>
  <colors>
    <mruColors>
      <color rgb="FF8A9DFA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886701662292213E-2"/>
          <c:y val="7.407407407407407E-2"/>
          <c:w val="0.90256802783373014"/>
          <c:h val="0.78782848781869375"/>
        </c:manualLayout>
      </c:layout>
      <c:barChart>
        <c:barDir val="col"/>
        <c:grouping val="clustered"/>
        <c:varyColors val="0"/>
        <c:ser>
          <c:idx val="0"/>
          <c:order val="0"/>
          <c:tx>
            <c:v>Profit</c:v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tracker'!$B$6:$B$11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'Sales tracker'!$I$6:$I$10</c:f>
              <c:numCache>
                <c:formatCode>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12.200000000000001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B-4A9E-9933-C33B4D1084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2014400"/>
        <c:axId val="606455952"/>
      </c:barChart>
      <c:catAx>
        <c:axId val="4520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55952"/>
        <c:crosses val="autoZero"/>
        <c:auto val="1"/>
        <c:lblAlgn val="ctr"/>
        <c:lblOffset val="100"/>
        <c:noMultiLvlLbl val="0"/>
      </c:catAx>
      <c:valAx>
        <c:axId val="606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886701662292213E-2"/>
          <c:y val="7.407407407407407E-2"/>
          <c:w val="0.90256802783373014"/>
          <c:h val="0.78782848781869375"/>
        </c:manualLayout>
      </c:layout>
      <c:doughnutChart>
        <c:varyColors val="1"/>
        <c:ser>
          <c:idx val="0"/>
          <c:order val="0"/>
          <c:tx>
            <c:v>percentage</c:v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D-4A82-949E-1CB7831F6476}"/>
              </c:ext>
            </c:extLst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D-4A82-949E-1CB7831F6476}"/>
              </c:ext>
            </c:extLst>
          </c:dPt>
          <c:dPt>
            <c:idx val="2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D-4A82-949E-1CB7831F6476}"/>
              </c:ext>
            </c:extLst>
          </c:dPt>
          <c:dPt>
            <c:idx val="3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FD-4A82-949E-1CB7831F6476}"/>
              </c:ext>
            </c:extLst>
          </c:dPt>
          <c:dPt>
            <c:idx val="4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FD-4A82-949E-1CB7831F64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tracker'!$B$6:$B$11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'Sales tracker'!$K$6:$K$10</c:f>
              <c:numCache>
                <c:formatCode>0</c:formatCode>
                <c:ptCount val="5"/>
                <c:pt idx="0">
                  <c:v>185.25</c:v>
                </c:pt>
                <c:pt idx="1">
                  <c:v>218.875</c:v>
                </c:pt>
                <c:pt idx="2">
                  <c:v>244.00000000000003</c:v>
                </c:pt>
                <c:pt idx="3">
                  <c:v>300</c:v>
                </c:pt>
                <c:pt idx="4">
                  <c:v>208.64999999999998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B-4A9E-9933-C33B4D108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</xdr:colOff>
      <xdr:row>2</xdr:row>
      <xdr:rowOff>54426</xdr:rowOff>
    </xdr:from>
    <xdr:to>
      <xdr:col>5</xdr:col>
      <xdr:colOff>752593</xdr:colOff>
      <xdr:row>3</xdr:row>
      <xdr:rowOff>199906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B5856-0D3C-269B-9456-1F7C7069B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571501</xdr:colOff>
      <xdr:row>2</xdr:row>
      <xdr:rowOff>54428</xdr:rowOff>
    </xdr:from>
    <xdr:to>
      <xdr:col>10</xdr:col>
      <xdr:colOff>689430</xdr:colOff>
      <xdr:row>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4143C-B07A-7DBD-C014-D8AC72015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3DC9D7-4D85-4D38-A04C-2EFE792EADAC}" name="Sales" displayName="Sales" ref="B5:K11" totalsRowCount="1" headerRowDxfId="2" dataDxfId="0" totalsRowDxfId="1">
  <tableColumns count="10">
    <tableColumn id="1" xr3:uid="{A1DC9D73-68D9-4B8B-981D-93821352E267}" name="Item" totalsRowLabel="Total" dataDxfId="22" totalsRowDxfId="21"/>
    <tableColumn id="2" xr3:uid="{6A560A67-1990-4403-B2D2-7D2475304DE5}" name="Cost per item" dataDxfId="20" totalsRowDxfId="19"/>
    <tableColumn id="3" xr3:uid="{E212F983-7BF7-4277-8A8E-478179F38F7D}" name="Percent _x000a_markup" dataDxfId="18" totalsRowDxfId="17" dataCellStyle="Percent" totalsRowCellStyle="Percent"/>
    <tableColumn id="4" xr3:uid="{C7468AEB-B7A1-4C46-A0BC-B1C5C54A3E7D}" name="Total _x000a_sold" dataDxfId="16" totalsRowDxfId="15"/>
    <tableColumn id="5" xr3:uid="{A3B2D654-504F-495B-9224-5FD0E18AA12D}" name="Total _x000a_revenue" dataDxfId="14" totalsRowDxfId="13">
      <calculatedColumnFormula>Sales[[#This Row],[Total 
sold]]*Sales[[#This Row],[Cost per item]]*(1+Sales[[#This Row],[Percent 
markup]])</calculatedColumnFormula>
    </tableColumn>
    <tableColumn id="6" xr3:uid="{2C467855-0F73-42A7-AACC-BE7DB13FAAF8}" name="Shipping _x000a_charge/item" dataDxfId="12" totalsRowDxfId="11"/>
    <tableColumn id="7" xr3:uid="{6B210C6D-13F8-4BA7-BCC9-6E47D520C346}" name="Shipping _x000a_cost/item" dataDxfId="10" totalsRowDxfId="9"/>
    <tableColumn id="8" xr3:uid="{6A3ABBAE-87D2-425A-B643-9F46EC2456A6}" name="Profit per item _x000a_(incl. shipping)" dataDxfId="8" totalsRowDxfId="7">
      <calculatedColumnFormula>Sales[[#This Row],[Cost per item]]*Sales[[#This Row],[Percent 
markup]]+(Sales[[#This Row],[Shipping 
charge/item]]-Sales[[#This Row],[Shipping 
cost/item]])</calculatedColumnFormula>
    </tableColumn>
    <tableColumn id="9" xr3:uid="{58817DDC-3B42-455C-9FF7-A244273BBA08}" name="Returns" totalsRowFunction="sum" dataDxfId="6" totalsRowDxfId="5"/>
    <tableColumn id="10" xr3:uid="{A05347C3-E076-4E61-B0AC-F4F67C03F093}" name="Total _x000a_income" totalsRowFunction="sum" dataDxfId="4" totalsRowDxfId="3">
      <calculatedColumnFormula>(Sales[[#This Row],[Total 
sold]]-Sales[[#This Row],[Returns]])*Sales[[#This Row],[Profit per item 
(incl. shipping)]]</calculatedColumnFormula>
    </tableColumn>
  </tableColumns>
  <tableStyleInfo name="TableStyleDark1" showFirstColumn="0" showLastColumn="0" showRowStripes="0" showColumnStripes="0"/>
  <extLst>
    <ext xmlns:x14="http://schemas.microsoft.com/office/spreadsheetml/2009/9/main" uri="{504A1905-F514-4f6f-8877-14C23A59335A}">
      <x14:table altTextSummary="Enter Item, Cost, Percent Markup, Total Sold, Shipping charge &amp; costs per item, &amp; Returns in this table. Total Revenue &amp; Income, &amp; Profit per Item are automatically calculat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20B8-489A-4D0B-AF02-5406F11A5721}">
  <sheetPr>
    <tabColor rgb="FFFFC000"/>
  </sheetPr>
  <dimension ref="A1:L11"/>
  <sheetViews>
    <sheetView showGridLines="0" tabSelected="1" zoomScale="70" zoomScaleNormal="70" workbookViewId="0">
      <selection activeCell="Q3" sqref="Q3"/>
    </sheetView>
  </sheetViews>
  <sheetFormatPr defaultRowHeight="15.5" x14ac:dyDescent="0.35"/>
  <cols>
    <col min="1" max="1" width="9.23046875" style="1"/>
    <col min="2" max="2" width="9.69140625" style="1" customWidth="1"/>
    <col min="3" max="3" width="12.84375" style="7" customWidth="1"/>
    <col min="4" max="4" width="11.23046875" style="8" customWidth="1"/>
    <col min="5" max="5" width="9.23046875" style="1"/>
    <col min="6" max="6" width="9.23046875" style="7"/>
    <col min="7" max="7" width="12.765625" style="7" customWidth="1"/>
    <col min="8" max="8" width="12.84375" style="6" customWidth="1"/>
    <col min="9" max="9" width="14.84375" style="7" customWidth="1"/>
    <col min="10" max="10" width="9.23046875" style="1"/>
    <col min="11" max="11" width="9.23046875" style="7"/>
    <col min="12" max="12" width="9.23046875" style="1"/>
  </cols>
  <sheetData>
    <row r="1" spans="1:12" ht="58" customHeight="1" x14ac:dyDescent="1.1499999999999999">
      <c r="B1" s="9" t="s">
        <v>16</v>
      </c>
      <c r="C1" s="9"/>
      <c r="D1" s="9"/>
      <c r="E1" s="9"/>
      <c r="F1" s="9"/>
      <c r="G1" s="9"/>
    </row>
    <row r="2" spans="1:12" ht="35" customHeight="1" x14ac:dyDescent="0.55000000000000004">
      <c r="B2" s="10" t="s">
        <v>17</v>
      </c>
      <c r="C2" s="11"/>
      <c r="D2" s="11"/>
      <c r="E2" s="11"/>
      <c r="F2" s="11"/>
      <c r="H2" s="12" t="s">
        <v>18</v>
      </c>
      <c r="I2" s="13"/>
      <c r="J2" s="13"/>
      <c r="K2" s="13"/>
    </row>
    <row r="3" spans="1:12" ht="194.5" customHeight="1" x14ac:dyDescent="0.35"/>
    <row r="4" spans="1:12" ht="53.5" customHeight="1" x14ac:dyDescent="0.35"/>
    <row r="5" spans="1:12" s="5" customFormat="1" ht="58" customHeight="1" x14ac:dyDescent="0.4">
      <c r="A5" s="4"/>
      <c r="B5" s="14" t="s">
        <v>0</v>
      </c>
      <c r="C5" s="15" t="s">
        <v>8</v>
      </c>
      <c r="D5" s="16" t="s">
        <v>9</v>
      </c>
      <c r="E5" s="17" t="s">
        <v>10</v>
      </c>
      <c r="F5" s="15" t="s">
        <v>11</v>
      </c>
      <c r="G5" s="15" t="s">
        <v>12</v>
      </c>
      <c r="H5" s="18" t="s">
        <v>13</v>
      </c>
      <c r="I5" s="15" t="s">
        <v>14</v>
      </c>
      <c r="J5" s="17" t="s">
        <v>1</v>
      </c>
      <c r="K5" s="15" t="s">
        <v>15</v>
      </c>
      <c r="L5" s="4"/>
    </row>
    <row r="6" spans="1:12" x14ac:dyDescent="0.35">
      <c r="B6" s="19" t="s">
        <v>3</v>
      </c>
      <c r="C6" s="20">
        <v>10</v>
      </c>
      <c r="D6" s="21">
        <v>1</v>
      </c>
      <c r="E6" s="22">
        <v>15</v>
      </c>
      <c r="F6" s="20">
        <f>Sales[[#This Row],[Total 
sold]]*Sales[[#This Row],[Cost per item]]*(1+Sales[[#This Row],[Percent 
markup]])</f>
        <v>300</v>
      </c>
      <c r="G6" s="20">
        <v>10</v>
      </c>
      <c r="H6" s="23">
        <v>5.75</v>
      </c>
      <c r="I6" s="20">
        <f>Sales[[#This Row],[Cost per item]]*Sales[[#This Row],[Percent 
markup]]+(Sales[[#This Row],[Shipping 
charge/item]]-Sales[[#This Row],[Shipping 
cost/item]])</f>
        <v>14.25</v>
      </c>
      <c r="J6" s="22">
        <v>2</v>
      </c>
      <c r="K6" s="20">
        <f>(Sales[[#This Row],[Total 
sold]]-Sales[[#This Row],[Returns]])*Sales[[#This Row],[Profit per item 
(incl. shipping)]]</f>
        <v>185.25</v>
      </c>
    </row>
    <row r="7" spans="1:12" x14ac:dyDescent="0.35">
      <c r="B7" s="19" t="s">
        <v>4</v>
      </c>
      <c r="C7" s="20">
        <v>11.5</v>
      </c>
      <c r="D7" s="21">
        <v>0.75</v>
      </c>
      <c r="E7" s="22">
        <v>18</v>
      </c>
      <c r="F7" s="20">
        <f>Sales[[#This Row],[Total 
sold]]*Sales[[#This Row],[Cost per item]]*(1+Sales[[#This Row],[Percent 
markup]])</f>
        <v>362.25</v>
      </c>
      <c r="G7" s="20">
        <v>10</v>
      </c>
      <c r="H7" s="23">
        <v>5.75</v>
      </c>
      <c r="I7" s="20">
        <f>Sales[[#This Row],[Cost per item]]*Sales[[#This Row],[Percent 
markup]]+(Sales[[#This Row],[Shipping 
charge/item]]-Sales[[#This Row],[Shipping 
cost/item]])</f>
        <v>12.875</v>
      </c>
      <c r="J7" s="22">
        <v>1</v>
      </c>
      <c r="K7" s="20">
        <f>(Sales[[#This Row],[Total 
sold]]-Sales[[#This Row],[Returns]])*Sales[[#This Row],[Profit per item 
(incl. shipping)]]</f>
        <v>218.875</v>
      </c>
    </row>
    <row r="8" spans="1:12" x14ac:dyDescent="0.35">
      <c r="B8" s="19" t="s">
        <v>5</v>
      </c>
      <c r="C8" s="20">
        <v>13</v>
      </c>
      <c r="D8" s="21">
        <v>0.65</v>
      </c>
      <c r="E8" s="22">
        <v>20</v>
      </c>
      <c r="F8" s="20">
        <f>Sales[[#This Row],[Total 
sold]]*Sales[[#This Row],[Cost per item]]*(1+Sales[[#This Row],[Percent 
markup]])</f>
        <v>429</v>
      </c>
      <c r="G8" s="20">
        <v>10</v>
      </c>
      <c r="H8" s="23">
        <v>6.25</v>
      </c>
      <c r="I8" s="20">
        <f>Sales[[#This Row],[Cost per item]]*Sales[[#This Row],[Percent 
markup]]+(Sales[[#This Row],[Shipping 
charge/item]]-Sales[[#This Row],[Shipping 
cost/item]])</f>
        <v>12.200000000000001</v>
      </c>
      <c r="J8" s="22">
        <v>0</v>
      </c>
      <c r="K8" s="20">
        <f>(Sales[[#This Row],[Total 
sold]]-Sales[[#This Row],[Returns]])*Sales[[#This Row],[Profit per item 
(incl. shipping)]]</f>
        <v>244.00000000000003</v>
      </c>
    </row>
    <row r="9" spans="1:12" x14ac:dyDescent="0.35">
      <c r="B9" s="19" t="s">
        <v>6</v>
      </c>
      <c r="C9" s="20">
        <v>5</v>
      </c>
      <c r="D9" s="21">
        <v>0.9</v>
      </c>
      <c r="E9" s="22">
        <v>50</v>
      </c>
      <c r="F9" s="20">
        <f>Sales[[#This Row],[Total 
sold]]*Sales[[#This Row],[Cost per item]]*(1+Sales[[#This Row],[Percent 
markup]])</f>
        <v>475</v>
      </c>
      <c r="G9" s="20">
        <v>5</v>
      </c>
      <c r="H9" s="23">
        <v>3.5</v>
      </c>
      <c r="I9" s="20">
        <f>Sales[[#This Row],[Cost per item]]*Sales[[#This Row],[Percent 
markup]]+(Sales[[#This Row],[Shipping 
charge/item]]-Sales[[#This Row],[Shipping 
cost/item]])</f>
        <v>6</v>
      </c>
      <c r="J9" s="22">
        <v>0</v>
      </c>
      <c r="K9" s="20">
        <f>(Sales[[#This Row],[Total 
sold]]-Sales[[#This Row],[Returns]])*Sales[[#This Row],[Profit per item 
(incl. shipping)]]</f>
        <v>300</v>
      </c>
    </row>
    <row r="10" spans="1:12" x14ac:dyDescent="0.35">
      <c r="B10" s="19" t="s">
        <v>7</v>
      </c>
      <c r="C10" s="20">
        <v>4</v>
      </c>
      <c r="D10" s="21">
        <v>0.9</v>
      </c>
      <c r="E10" s="22">
        <v>42</v>
      </c>
      <c r="F10" s="20">
        <f>Sales[[#This Row],[Total 
sold]]*Sales[[#This Row],[Cost per item]]*(1+Sales[[#This Row],[Percent 
markup]])</f>
        <v>319.2</v>
      </c>
      <c r="G10" s="20">
        <v>5</v>
      </c>
      <c r="H10" s="23">
        <v>3.25</v>
      </c>
      <c r="I10" s="20">
        <f>Sales[[#This Row],[Cost per item]]*Sales[[#This Row],[Percent 
markup]]+(Sales[[#This Row],[Shipping 
charge/item]]-Sales[[#This Row],[Shipping 
cost/item]])</f>
        <v>5.35</v>
      </c>
      <c r="J10" s="22">
        <v>3</v>
      </c>
      <c r="K10" s="20">
        <f>(Sales[[#This Row],[Total 
sold]]-Sales[[#This Row],[Returns]])*Sales[[#This Row],[Profit per item 
(incl. shipping)]]</f>
        <v>208.64999999999998</v>
      </c>
    </row>
    <row r="11" spans="1:12" s="3" customFormat="1" x14ac:dyDescent="0.35">
      <c r="A11" s="2"/>
      <c r="B11" s="24" t="s">
        <v>2</v>
      </c>
      <c r="C11" s="25"/>
      <c r="D11" s="26"/>
      <c r="E11" s="27"/>
      <c r="F11" s="25"/>
      <c r="G11" s="25"/>
      <c r="H11" s="28"/>
      <c r="I11" s="25"/>
      <c r="J11" s="27">
        <f>SUBTOTAL(109,Sales[Returns])</f>
        <v>6</v>
      </c>
      <c r="K11" s="25">
        <f>SUBTOTAL(109,Sales[Total 
income])</f>
        <v>1156.7750000000001</v>
      </c>
      <c r="L11" s="2"/>
    </row>
  </sheetData>
  <mergeCells count="3">
    <mergeCell ref="B1:G1"/>
    <mergeCell ref="B2:F2"/>
    <mergeCell ref="H2:K2"/>
  </mergeCells>
  <dataValidations count="10">
    <dataValidation allowBlank="1" showInputMessage="1" showErrorMessage="1" prompt="Enter number of Returns in this column under this heading" sqref="J5" xr:uid="{5579D74B-FDE8-4829-81F9-A21AAE3315D8}"/>
    <dataValidation allowBlank="1" showInputMessage="1" showErrorMessage="1" prompt="Total Income is automatically calculated in this column under this heading" sqref="K5" xr:uid="{5B0046B5-C1B3-4F78-A6C2-78B53BD6AAF9}"/>
    <dataValidation allowBlank="1" showInputMessage="1" showErrorMessage="1" prompt="Profit per Item including shipping cost is automatically calculated in this column under this heading" sqref="I5" xr:uid="{6001C78D-A3E2-4E28-BD0D-83A04ECD015E}"/>
    <dataValidation allowBlank="1" showInputMessage="1" showErrorMessage="1" prompt="Enter Shipping Cost per Item in this column under this heading" sqref="H5" xr:uid="{1F0A032C-DE5E-4CF6-8688-E7F5BEB9FEB3}"/>
    <dataValidation allowBlank="1" showInputMessage="1" showErrorMessage="1" prompt="Enter Shipping Charge per Item in this column under this heading" sqref="G5" xr:uid="{DC27D57B-3662-42F5-9AFE-B54A5DABB8A0}"/>
    <dataValidation allowBlank="1" showInputMessage="1" showErrorMessage="1" prompt="Total Revenue is automatically calculated in this column under this heading" sqref="F5" xr:uid="{6EED3A28-B57F-4486-A109-63681CFE0DA1}"/>
    <dataValidation allowBlank="1" showInputMessage="1" showErrorMessage="1" prompt="Enter total number of items sold in this column under this heading" sqref="E5" xr:uid="{DA1271BB-A71A-4170-BB33-C92676050812}"/>
    <dataValidation allowBlank="1" showInputMessage="1" showErrorMessage="1" prompt="Enter Percent Markup in this column under this heading" sqref="D5" xr:uid="{950BEF3F-C25F-4FB4-9D92-EBB2B4A34C4B}"/>
    <dataValidation allowBlank="1" showInputMessage="1" showErrorMessage="1" prompt="Enter Cost per Item in this column under this heading" sqref="C5" xr:uid="{75AD7ACE-FEBA-44E6-AF06-AEA9ACD1AE57}"/>
    <dataValidation allowBlank="1" showInputMessage="1" showErrorMessage="1" prompt="Enter sales Item in this column under this heading" sqref="B5" xr:uid="{F468852C-57CB-4987-AA81-EA331D5AB628}"/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35AD51-9EA6-488E-815F-75AE5D1B254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7212798-A7F5-4606-820C-0574B284BE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ADF385-2AD3-414A-9FBD-9BFA493C4D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TM10000095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2023-09-13T13:57:15Z</dcterms:created>
  <dcterms:modified xsi:type="dcterms:W3CDTF">2023-10-24T09:55:31Z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